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Strut\ufficio 2\ANTICORRUZIONE TRASP PRIVACY\TRASPARENZA\PUBBLICARE\DOCNE DA PUBBLICARE\ALTRI CONTENUTI\ATTUAZIONE PNRR\PUBBL\"/>
    </mc:Choice>
  </mc:AlternateContent>
  <xr:revisionPtr revIDLastSave="0" documentId="13_ncr:1_{2260E738-1075-4DA9-A747-FA170BF16F57}" xr6:coauthVersionLast="47" xr6:coauthVersionMax="47" xr10:uidLastSave="{00000000-0000-0000-0000-000000000000}"/>
  <bookViews>
    <workbookView xWindow="-120" yWindow="-120" windowWidth="25440" windowHeight="15390" tabRatio="575" xr2:uid="{00000000-000D-0000-FFFF-FFFF00000000}"/>
  </bookViews>
  <sheets>
    <sheet name="PNRR RICERCA CON HUB" sheetId="1" r:id="rId1"/>
  </sheets>
  <definedNames>
    <definedName name="_xlnm._FilterDatabase" localSheetId="0" hidden="1">'PNRR RICERCA CON HUB'!$A$2:$N$2</definedName>
    <definedName name="_xlnm.Print_Area" localSheetId="0">'PNRR RICERCA CON HUB'!$A$1:$N$29</definedName>
    <definedName name="_xlnm.Print_Titles" localSheetId="0">'PNRR RICERCA CON HUB'!$2:$2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29" i="1" l="1"/>
</calcChain>
</file>

<file path=xl/sharedStrings.xml><?xml version="1.0" encoding="utf-8"?>
<sst xmlns="http://schemas.openxmlformats.org/spreadsheetml/2006/main" count="295" uniqueCount="172">
  <si>
    <t>ACRONIMO BANDO</t>
  </si>
  <si>
    <t>BANDO</t>
  </si>
  <si>
    <t>ENTE</t>
  </si>
  <si>
    <t>PROGETTO</t>
  </si>
  <si>
    <t>RUOLO UNIGE</t>
  </si>
  <si>
    <t>FINANZIAMENTO TOTALE PROGETTO</t>
  </si>
  <si>
    <t>Avvio attività</t>
  </si>
  <si>
    <t>Data chiusura prevista</t>
  </si>
  <si>
    <t>CUP</t>
  </si>
  <si>
    <t>Ufficio di riferimento</t>
  </si>
  <si>
    <t>EI</t>
  </si>
  <si>
    <t>Avviso pubblico per la presentazione di Proposte di intervento per la creazione e il rafforzamento di "ecosistemi dell'innovazione", costruzione di "leader territoriali di R&amp;S" – Ecosistemi dell’Innovazione – nell’ambito del Piano Nazionale di Ripresa e Resilienza, Missione 4 Istruzione e ricerca – Componente 2 Dalla ricerca all’impresa – Investimento 1.5</t>
  </si>
  <si>
    <t>MUR</t>
  </si>
  <si>
    <t>"RAISE" - Robotics and AI for Socio-economic Empowerment)</t>
  </si>
  <si>
    <t>ATENEO</t>
  </si>
  <si>
    <t>DR 721 del 21/02/2022</t>
  </si>
  <si>
    <t xml:space="preserve">Decreto Direttoriale n. 1053 del 23 giugno 2022 registrato dalla Corte dei Conti il 25/07/2022 n. 1970 </t>
  </si>
  <si>
    <t>D33C22000970006</t>
  </si>
  <si>
    <t>CN</t>
  </si>
  <si>
    <t>Avviso 3138 del 16.12.2021 “Avviso pubblico per la presentazione di Proposte di intervento per il Potenziamento di strutture di ricerca e creazione di “campioni nazionali” di R&amp;S su alcune Key Enabling Technologies da finanziare nell’ambito del Piano Nazionale di Ripresa e Resilienza, Missione 4 Componente 2 Investimento 1.4 “Potenziamento strutture di ricerca e creazione di "campioni nazionali di R&amp;S" su alcune Key Enabling Technologies” finanziato dall’Unione europea – NextGenerationEU</t>
  </si>
  <si>
    <t>DICCA– DCCI – DISTAV, 
 – DIBRIS– DITEN – DIEC – DIFAR</t>
  </si>
  <si>
    <t>Affiliato</t>
  </si>
  <si>
    <t>DR  491 del 7/2/22</t>
  </si>
  <si>
    <t>Decreto Direttoriale n. 1032 del 17-06-2022 registrato dalla Corte dei Conti il 08/07/2022 al n.1826</t>
  </si>
  <si>
    <t>D33C22000950007</t>
  </si>
  <si>
    <t>Settore ricerca nazionale</t>
  </si>
  <si>
    <t>DITEN– DICCA, 
DIBRIS – DIME-
CIELI</t>
  </si>
  <si>
    <t>DR 495 del 7/2/22</t>
  </si>
  <si>
    <t>Decreto Direttoriale n. 1033 del 17-06-2022 registrato dalla Corte dei Conti il 8/07/2022 al n. 1827</t>
  </si>
  <si>
    <t>D33C22000940007</t>
  </si>
  <si>
    <t>DISTAV-DICCA-DIFAR-DIBRIS</t>
  </si>
  <si>
    <t>DR 505 dell'8/2/22</t>
  </si>
  <si>
    <t>Decreto Direttoriale n. 1034 del 17-06-2022 registrato dalla Corte dei Conti il 14/07/2022 al n.1881</t>
  </si>
  <si>
    <t>D33C22000960007</t>
  </si>
  <si>
    <t>IR</t>
  </si>
  <si>
    <t>Avviso pubblico n. 3264 del 28-12-2021 pubblicato dal MUR per la presentazione di proposte progettuali per “Rafforzamento e creazione di Infrastrutture di Ricerca” da finanziare nell’ambito del PNRR</t>
  </si>
  <si>
    <t xml:space="preserve">IRIS - Innovative Research Infrastructure on applied Superconductivity.  </t>
  </si>
  <si>
    <t>DIFI</t>
  </si>
  <si>
    <t>Co Applicant</t>
  </si>
  <si>
    <t>D.R. n. 667 del 18.02.2022</t>
  </si>
  <si>
    <t>DD n. 124 del 21 giugno 2022 registrato, con
esito positivo dei controlli di regolarità, da parte dell’Ufficio Centrale di Bilancio prot. 3642 del
18/06/2022 e della Corte dei Conti prot. n. 1897 del 19/07/2022</t>
  </si>
  <si>
    <t>I43C21000230006</t>
  </si>
  <si>
    <t>KM3NeT4RR - Kilometer Cube Neutrino Telescope for Recovery and Resilience</t>
  </si>
  <si>
    <t>D.R. n. 672 del 18.02.2022</t>
  </si>
  <si>
    <t>DD  n. 123 del 21 giugno 2022 registrato, con esito
positivo dei controlli di regolarità, da parte dell’Ufficio Centrale di Bilancio, prot. 3640 del 28/06/2022
e della Corte dei Conti prot. n. 1899 del 19/07/2022</t>
  </si>
  <si>
    <t>I57G21000040001</t>
  </si>
  <si>
    <t>D.R. n. 669 del 18.02.2022</t>
  </si>
  <si>
    <t>I53C21000420006</t>
  </si>
  <si>
    <t>SUS-MIRRI.IT - Strengthening the MIRRI  Italian Research Infrastructure for Sustainable Bioscience and Bioeconomy</t>
  </si>
  <si>
    <t>DISTAV</t>
  </si>
  <si>
    <t>D.R. n. 722 del 21.02.2022</t>
  </si>
  <si>
    <t>D13C22001390001</t>
  </si>
  <si>
    <t>SoBigData.it - Strengthening the Italian RI for Social Mining and Big Data Analytics</t>
  </si>
  <si>
    <t>DITEN</t>
  </si>
  <si>
    <t>D.R. n. 668 del 18.02.2022</t>
  </si>
  <si>
    <t>DD 107 del 20 giugno 2022 registrato con esito positivo dei controlli di regolarità da parte dell’Ufficio Centrale di Bilancio, prot. 3607 del 28/06/2022  della Corte dei Conti prot. n. 1902 del 19/07/2022</t>
  </si>
  <si>
    <t>B53C22001760006</t>
  </si>
  <si>
    <t>Monitoring Earth’s Evolution and Tectonics (MEET)</t>
  </si>
  <si>
    <t>D.R. n. 745 del 22.02.2022</t>
  </si>
  <si>
    <t>D53C22001400005</t>
  </si>
  <si>
    <t xml:space="preserve">SEE-LIFE: StrEngthEning the ItaLIan InFrastructure of Eurobioimaging </t>
  </si>
  <si>
    <t>D.R. n. 788 del 23.02.2022</t>
  </si>
  <si>
    <t>DD 118 del 21 giugno 2022 registrato con esito positivo dei controlli di
regolarità da parte dell’Ufficio Centrale di Bilancio, prot. 3598 del 28/06/2022e della Corte dei Conti prot. n.
1853 del 13/07/2022</t>
  </si>
  <si>
    <t>B53C22001810006</t>
  </si>
  <si>
    <t>PE</t>
  </si>
  <si>
    <t>Avviso pubblico n. 341 del 15-3-22 per la presentazione di Proposte di intervento per la creazione di “Partenariati estesi alle università, ai centri di ricerca, alle aziende per il finanziamento di progetti di ricerca di base” – nell’ambito del Piano Nazionale di Ripresa e Resilienza, Missione 4 “Istruzione e ricerca” – Componente 2 “Dalla ricerca all’impresa” – Investimento 1.3, finanziato dall’Unione europea – NextGenerationEU</t>
  </si>
  <si>
    <t>D.R. n. 2017 del 11.05.2022</t>
  </si>
  <si>
    <t>D33C22001340002</t>
  </si>
  <si>
    <t xml:space="preserve">PE2 -NEST - Network 4 Energy Sustainable Transition, a valere sull’area tematica 2 “Scenari Energetici del Futuro"  </t>
  </si>
  <si>
    <t xml:space="preserve">DIME -DICCA 
DITEN -DIFI
DIBRIS -DCCI </t>
  </si>
  <si>
    <t>Spoke</t>
  </si>
  <si>
    <t>D.R. n. 1885 del 04.05.2022</t>
  </si>
  <si>
    <t>D33C22001330002</t>
  </si>
  <si>
    <t>PE3 - RETURN: multi-Risk sciEnce for resilienT commUnities undeR changiNg climate</t>
  </si>
  <si>
    <t>Affiliati</t>
  </si>
  <si>
    <t>D.R. n. 1883 del 04.05.2022</t>
  </si>
  <si>
    <t>D33C22001290002</t>
  </si>
  <si>
    <t>DIBRIS-DIGI-DITEN</t>
  </si>
  <si>
    <t>DR 1860  DEL 2-5-2022</t>
  </si>
  <si>
    <t>D33C22001300002</t>
  </si>
  <si>
    <t>MITE IDROGENO</t>
  </si>
  <si>
    <t>MITE</t>
  </si>
  <si>
    <t>Elettrolisi di acque non dolci attraverso elettrolizzatori a ossidi solidi per produzione di H2 e
integrazione in sistemi di produzione di e-fuels. (PROMETH2eus)</t>
  </si>
  <si>
    <t>DICCA</t>
  </si>
  <si>
    <t>PI</t>
  </si>
  <si>
    <t>Avvisi pubblici per la selezione di progetti di ricerca nel settore dell’idrogeno (PNRR - M2-C2/ Investimento 3.5) - Linea B</t>
  </si>
  <si>
    <t>Nuovi Elettrodi e Membrane per Elettrolizzatori a Scala Industriale: NEMESI</t>
  </si>
  <si>
    <t>PARTNER</t>
  </si>
  <si>
    <t>D.R. 3043 del 13.07.2022</t>
  </si>
  <si>
    <t>E.1-1.4 Promozione e finanziamento di ricerca applicata con approcci multidisciplinari in specifiche aree di intervento salute-ambiente-biodiversità-clima</t>
  </si>
  <si>
    <t>MINISTERO SALUTE</t>
  </si>
  <si>
    <t>Sostenibilità per l'ambiente e la salute dei cittadini nelle città portuali in italia</t>
  </si>
  <si>
    <t>TOTALE</t>
  </si>
  <si>
    <t>QUOTA FINANZIAMENTO UNIGE</t>
  </si>
  <si>
    <t>National Research Centre for Agricultural Technologies (Centro Nazionale Agritech – CNAGRITECH)</t>
  </si>
  <si>
    <t>-</t>
  </si>
  <si>
    <t>Sustainable Mobility Center (Centro Nazionale per la Mobilità Sostenibile – CNMS)</t>
  </si>
  <si>
    <t>National Biodiversity Future Center - NBFC</t>
  </si>
  <si>
    <t>Decreto Direttoriale n. 1561 del 11 ottobre 2022, registrato dalla
Corte dei Conti il 04/11/2022 n. 2784</t>
  </si>
  <si>
    <t>DISTAV -DICCA
DIFI-DISPI, 
DCCI -DITEN 
DIME</t>
  </si>
  <si>
    <t>DD 1552 del 11-10-22 registrato dalla Corte dei Conti il 19/11/2022 n. 2902</t>
  </si>
  <si>
    <t>1.12.2022</t>
  </si>
  <si>
    <t>30.11.2025</t>
  </si>
  <si>
    <t xml:space="preserve">Security and Rights in the CyberSpace (SERICS) </t>
  </si>
  <si>
    <t>Decreto Direttoriale n.1556 dell’11 ottobre 2022, registrato dalla
Corte dei Conti il 04/11/2022 n. 2783</t>
  </si>
  <si>
    <t>ETIC “Einstein Telescope Infrastructure Consortium” - IR0000004</t>
  </si>
  <si>
    <t>DD 410 del 27-10-22 registrato alla CdC con prot. 3037 del 5/12/2022</t>
  </si>
  <si>
    <t>DD 114 del 21 giugno 2022 registrato con
esito positivo dei controlli di regolarità da parte dell’Ufficio Centrale di Bilancio, prot. 3662 del
28/06/2022e della Corte dei Conti prot. n. 1872 del 14/07/2022</t>
  </si>
  <si>
    <t>1.11.2022</t>
  </si>
  <si>
    <t>30.04.2025</t>
  </si>
  <si>
    <t>DD 131 del 21 giugno 2022  registrato con esito positivo dei controlli di
regolarità da parte dell’Ufficio Centrale di Bilancio, e alla  Corte dei Conti con n. 2201 del 21-06-
2022</t>
  </si>
  <si>
    <t>01.01.2023</t>
  </si>
  <si>
    <t>31.12.2025</t>
  </si>
  <si>
    <t>F37G22000080006</t>
  </si>
  <si>
    <r>
      <t>PE9 “</t>
    </r>
    <r>
      <rPr>
        <sz val="12"/>
        <color rgb="FF000000"/>
        <rFont val="Calibri"/>
        <family val="2"/>
        <scheme val="minor"/>
      </rPr>
      <t>MNESYS” - A Multiscale integrated approach to the study of the Nervous system in health and disease</t>
    </r>
  </si>
  <si>
    <t>D33C22001650001</t>
  </si>
  <si>
    <t>SOE_0000001 MORETTI BEATRICE</t>
  </si>
  <si>
    <t>D33C22001660001</t>
  </si>
  <si>
    <t>SOE_0000071 EMMENEGGER JACOPO</t>
  </si>
  <si>
    <t>D33C22001670001</t>
  </si>
  <si>
    <t>MSCA_0000003 MARTANI ERVIS</t>
  </si>
  <si>
    <t>D33C22001620001</t>
  </si>
  <si>
    <t>MSCA_0000005 POMPEJANO FEDERICA</t>
  </si>
  <si>
    <t>D33C22001630001</t>
  </si>
  <si>
    <t>Avviso pubblico n.0247 del 19.08.2022 per la presentazione di proposte progettuali da parte di giovani ricercatori da finanziare nell’ambito del PNRR</t>
  </si>
  <si>
    <t>Avviso pubblico n.0004 del 23.03.2022 finalizzato alla selezione di proposte progettuali inerenti attività di ricerca fondamentale nell'ambito del piano nazionale di ripresa e resilienza Missione 2 "Rivoluzione verde e transizione ecologica" Componente 2 "Energia rinnovabile, idrogeno, rete e mobilità sostenibile" Investimento 3.5 "Ricerca e sviluppo sull'idrogeno" finanziato dall'Unione Europea - Next Generation EU a valere sul decreto del ministro della transizione ecologica  del 23.12.2021, art. 1 comma 5 lettera A</t>
  </si>
  <si>
    <t>DR UNIGE</t>
  </si>
  <si>
    <t>DR  d'urgenza 3004 DEL  12.07.2022</t>
  </si>
  <si>
    <t>YOUNG RESEARCHER</t>
  </si>
  <si>
    <t>DIMA</t>
  </si>
  <si>
    <t>DAD</t>
  </si>
  <si>
    <t>SOE_0000007 
LIRA LOARCA ANDREA MARGARITA</t>
  </si>
  <si>
    <t>DISFOR</t>
  </si>
  <si>
    <t>Applicant</t>
  </si>
  <si>
    <t>20.12.2022</t>
  </si>
  <si>
    <t>19.12.2025</t>
  </si>
  <si>
    <t>DD n.4056 del 29.09.2022</t>
  </si>
  <si>
    <t>DD .3993 del  27.09.2022</t>
  </si>
  <si>
    <t xml:space="preserve">DD n. 564 del 13.12.2022 registrato dalla Corte dei Conti il 12.01.2023 n.81 </t>
  </si>
  <si>
    <t>FIT4MEDROB</t>
  </si>
  <si>
    <t>DIBRIS</t>
  </si>
  <si>
    <t>AOODGRIC.REGISTRO UFFICIALE.2022.0021171 del 13/12/2022</t>
  </si>
  <si>
    <t>B53C22006830001</t>
  </si>
  <si>
    <t>Settore valorizzazione della ricerca, trasferimento tecnologico e rapporti con le imprese</t>
  </si>
  <si>
    <t>HUB DIGITAL HEALTH (LSH-DH) - DHEAL COM</t>
  </si>
  <si>
    <t>DIMA-DIBRIS-DISSAL</t>
  </si>
  <si>
    <t>Approvazione piattaforma WorkFlow della ricerca del Ministero della Salute in data 21/12/2022</t>
  </si>
  <si>
    <t>D33C22001980001</t>
  </si>
  <si>
    <t>UniGeTTLab</t>
  </si>
  <si>
    <t>PROPONENTE - SPOKE - AFFILIATO</t>
  </si>
  <si>
    <t xml:space="preserve">PROPONENTE </t>
  </si>
  <si>
    <t>Dichiarazione Direttoriale MISE del 22/12/2022</t>
  </si>
  <si>
    <t>B37G22001030006</t>
  </si>
  <si>
    <t>D55I22000710001</t>
  </si>
  <si>
    <t>F39J22001960004</t>
  </si>
  <si>
    <t>Decreto Direttoriale n. 1553 dell’11 ottobre 2022, registrato dalla Corte dei Conti il 23/11/2022 al n. 2948</t>
  </si>
  <si>
    <t>D.R. 3709 del 13.09.2022</t>
  </si>
  <si>
    <t xml:space="preserve"> D.R. 3521 del 10.08.2022</t>
  </si>
  <si>
    <t>D.R. 1206 del 10.03.2023</t>
  </si>
  <si>
    <t>DD MINISTERO SALUTE DEL 30(09/2022</t>
  </si>
  <si>
    <t>DINOGMI - DIBRIS - DIMES - DIMI - DISSAL -DIFAR</t>
  </si>
  <si>
    <t>UNITA' ORGANIZZATIVA RESPONSABILE</t>
  </si>
  <si>
    <t xml:space="preserve">Decreto concessione </t>
  </si>
  <si>
    <t xml:space="preserve">AVVISO PER LA CONCESSIONE DI FINANZIAMENTI DESTINATI AD INIZIATIVE DI RICERCA PER TECNOLOGIE E PERCORSI INNOVATIVI IN AMBITO SANITARIO E ASSISTENZIALE  - PNC </t>
  </si>
  <si>
    <t>Avviso pubblico per la presentazione di manifestazioni di interesse per l’attuazione di interventi da finanziare nell’ambito dell’iniziativa “Ecosistema innovativo della Salute” del Piano complementare al Piano nazionale di ripresa e resilienza - PNC</t>
  </si>
  <si>
    <t>Bando per il finanziamento di progetti di potenziamento e capacity building degli Uffici di Trasferimento Tecnologico (UTT) delle Università italiane, degli enti pubblici di ricerca (EPR) italiani e degli Istituti di ricovero e cura a carattere scientifico (IRCCS) - PNRR M1C2I6</t>
  </si>
  <si>
    <t>MIMIT</t>
  </si>
  <si>
    <t>PNC-SALUTE</t>
  </si>
  <si>
    <t>PNRR-UTT</t>
  </si>
  <si>
    <t>DD MITE n. 40 del 24/01/2023, registrato alla Corte dei
conti in data 14 settembre 2023 al n. 2885.</t>
  </si>
  <si>
    <t>Decreto di concessione  n.0000022 del 13.01.2023   registrato alla Corte dei conti in data 14 settembre 2023 al n. 2887</t>
  </si>
  <si>
    <t>PNRR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</si>
</sst>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€-2]\ #,##0.00;[Red]\-[$€-2]\ #,##0.00"/>
    <numFmt numFmtId="167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4242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4" fillId="0" borderId="12" xfId="0" quotePrefix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2" borderId="15" xfId="0" applyNumberForma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1" applyNumberFormat="1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7" fontId="3" fillId="2" borderId="15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CC00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zoomScale="63" zoomScaleNormal="75"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G34" sqref="G34"/>
    </sheetView>
  </sheetViews>
  <sheetFormatPr defaultColWidth="12.42578125" defaultRowHeight="15" x14ac:dyDescent="0.25"/>
  <cols>
    <col min="1" max="1" width="20.7109375" style="1" customWidth="1"/>
    <col min="2" max="2" width="60.140625" style="1" customWidth="1"/>
    <col min="3" max="3" width="13.140625" style="1" customWidth="1"/>
    <col min="4" max="4" width="24.7109375" style="1" bestFit="1" customWidth="1"/>
    <col min="5" max="5" width="16.42578125" style="1" bestFit="1" customWidth="1"/>
    <col min="6" max="6" width="12.42578125" style="1" bestFit="1" customWidth="1"/>
    <col min="7" max="7" width="13.28515625" style="1" bestFit="1" customWidth="1"/>
    <col min="8" max="8" width="26.5703125" style="54" bestFit="1" customWidth="1"/>
    <col min="9" max="9" width="21.5703125" style="1" bestFit="1" customWidth="1"/>
    <col min="10" max="10" width="29.140625" style="1" customWidth="1"/>
    <col min="11" max="11" width="17" style="1" customWidth="1"/>
    <col min="12" max="12" width="17.5703125" style="1" customWidth="1"/>
    <col min="13" max="13" width="23.7109375" style="1" customWidth="1"/>
    <col min="14" max="14" width="32.28515625" style="1" customWidth="1"/>
    <col min="15" max="15" width="15.140625" style="1" bestFit="1" customWidth="1"/>
    <col min="16" max="16" width="13.28515625" style="1" bestFit="1" customWidth="1"/>
    <col min="17" max="16384" width="12.42578125" style="1"/>
  </cols>
  <sheetData>
    <row r="1" spans="1:15" ht="24" customHeight="1" thickBot="1" x14ac:dyDescent="0.3">
      <c r="A1" s="23" t="s">
        <v>171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s="7" customFormat="1" ht="102.75" customHeight="1" x14ac:dyDescent="0.25">
      <c r="A2" s="41" t="s">
        <v>0</v>
      </c>
      <c r="B2" s="42" t="s">
        <v>1</v>
      </c>
      <c r="C2" s="42" t="s">
        <v>2</v>
      </c>
      <c r="D2" s="42" t="s">
        <v>3</v>
      </c>
      <c r="E2" s="42" t="s">
        <v>161</v>
      </c>
      <c r="F2" s="42" t="s">
        <v>4</v>
      </c>
      <c r="G2" s="42" t="s">
        <v>126</v>
      </c>
      <c r="H2" s="48" t="s">
        <v>5</v>
      </c>
      <c r="I2" s="43" t="s">
        <v>93</v>
      </c>
      <c r="J2" s="43" t="s">
        <v>162</v>
      </c>
      <c r="K2" s="44" t="s">
        <v>6</v>
      </c>
      <c r="L2" s="44" t="s">
        <v>7</v>
      </c>
      <c r="M2" s="43" t="s">
        <v>8</v>
      </c>
      <c r="N2" s="45" t="s">
        <v>9</v>
      </c>
    </row>
    <row r="3" spans="1:15" s="11" customFormat="1" ht="223.5" customHeight="1" x14ac:dyDescent="0.25">
      <c r="A3" s="26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149</v>
      </c>
      <c r="G3" s="2" t="s">
        <v>15</v>
      </c>
      <c r="H3" s="49">
        <v>109949673.33</v>
      </c>
      <c r="I3" s="8">
        <v>21986625.7570167</v>
      </c>
      <c r="J3" s="3" t="s">
        <v>16</v>
      </c>
      <c r="K3" s="4">
        <v>44835</v>
      </c>
      <c r="L3" s="4">
        <v>45930</v>
      </c>
      <c r="M3" s="3" t="s">
        <v>17</v>
      </c>
      <c r="N3" s="27" t="s">
        <v>143</v>
      </c>
    </row>
    <row r="4" spans="1:15" s="5" customFormat="1" ht="141.75" x14ac:dyDescent="0.25">
      <c r="A4" s="26" t="s">
        <v>18</v>
      </c>
      <c r="B4" s="2" t="s">
        <v>19</v>
      </c>
      <c r="C4" s="2" t="s">
        <v>12</v>
      </c>
      <c r="D4" s="2" t="s">
        <v>94</v>
      </c>
      <c r="E4" s="2" t="s">
        <v>20</v>
      </c>
      <c r="F4" s="2" t="s">
        <v>21</v>
      </c>
      <c r="G4" s="2" t="s">
        <v>22</v>
      </c>
      <c r="H4" s="50">
        <v>320070095.5</v>
      </c>
      <c r="I4" s="3">
        <v>2238360.20425025</v>
      </c>
      <c r="J4" s="3" t="s">
        <v>23</v>
      </c>
      <c r="K4" s="4">
        <v>44805</v>
      </c>
      <c r="L4" s="4">
        <v>45900</v>
      </c>
      <c r="M4" s="3" t="s">
        <v>24</v>
      </c>
      <c r="N4" s="28" t="s">
        <v>25</v>
      </c>
    </row>
    <row r="5" spans="1:15" s="5" customFormat="1" ht="141.75" x14ac:dyDescent="0.25">
      <c r="A5" s="26" t="s">
        <v>18</v>
      </c>
      <c r="B5" s="2" t="s">
        <v>19</v>
      </c>
      <c r="C5" s="2" t="s">
        <v>12</v>
      </c>
      <c r="D5" s="2" t="s">
        <v>96</v>
      </c>
      <c r="E5" s="2" t="s">
        <v>26</v>
      </c>
      <c r="F5" s="2" t="s">
        <v>21</v>
      </c>
      <c r="G5" s="2" t="s">
        <v>27</v>
      </c>
      <c r="H5" s="50">
        <v>319922088.02999997</v>
      </c>
      <c r="I5" s="19">
        <v>3501772.98</v>
      </c>
      <c r="J5" s="3" t="s">
        <v>28</v>
      </c>
      <c r="K5" s="4">
        <v>44805</v>
      </c>
      <c r="L5" s="4">
        <v>45900</v>
      </c>
      <c r="M5" s="3" t="s">
        <v>29</v>
      </c>
      <c r="N5" s="28" t="s">
        <v>25</v>
      </c>
    </row>
    <row r="6" spans="1:15" s="5" customFormat="1" ht="236.25" customHeight="1" x14ac:dyDescent="0.25">
      <c r="A6" s="26" t="s">
        <v>18</v>
      </c>
      <c r="B6" s="2" t="s">
        <v>19</v>
      </c>
      <c r="C6" s="2" t="s">
        <v>12</v>
      </c>
      <c r="D6" s="2" t="s">
        <v>97</v>
      </c>
      <c r="E6" s="2" t="s">
        <v>30</v>
      </c>
      <c r="F6" s="2" t="s">
        <v>21</v>
      </c>
      <c r="G6" s="2" t="s">
        <v>31</v>
      </c>
      <c r="H6" s="49">
        <v>320026665.79000002</v>
      </c>
      <c r="I6" s="6">
        <v>5000000</v>
      </c>
      <c r="J6" s="3" t="s">
        <v>32</v>
      </c>
      <c r="K6" s="4">
        <v>44805</v>
      </c>
      <c r="L6" s="9">
        <v>45900</v>
      </c>
      <c r="M6" s="3" t="s">
        <v>33</v>
      </c>
      <c r="N6" s="28" t="s">
        <v>25</v>
      </c>
      <c r="O6" s="14"/>
    </row>
    <row r="7" spans="1:15" s="5" customFormat="1" ht="141.75" x14ac:dyDescent="0.25">
      <c r="A7" s="26" t="s">
        <v>34</v>
      </c>
      <c r="B7" s="2" t="s">
        <v>35</v>
      </c>
      <c r="C7" s="2" t="s">
        <v>12</v>
      </c>
      <c r="D7" s="2" t="s">
        <v>36</v>
      </c>
      <c r="E7" s="2" t="s">
        <v>37</v>
      </c>
      <c r="F7" s="2" t="s">
        <v>38</v>
      </c>
      <c r="G7" s="2" t="s">
        <v>39</v>
      </c>
      <c r="H7" s="51">
        <v>59996968.149999999</v>
      </c>
      <c r="I7" s="6">
        <v>1182350.94</v>
      </c>
      <c r="J7" s="3" t="s">
        <v>40</v>
      </c>
      <c r="K7" s="4">
        <v>44866</v>
      </c>
      <c r="L7" s="4">
        <v>45777</v>
      </c>
      <c r="M7" s="3" t="s">
        <v>41</v>
      </c>
      <c r="N7" s="28" t="s">
        <v>25</v>
      </c>
    </row>
    <row r="8" spans="1:15" s="5" customFormat="1" ht="141.75" x14ac:dyDescent="0.25">
      <c r="A8" s="26" t="s">
        <v>34</v>
      </c>
      <c r="B8" s="2" t="s">
        <v>35</v>
      </c>
      <c r="C8" s="2" t="s">
        <v>12</v>
      </c>
      <c r="D8" s="2" t="s">
        <v>42</v>
      </c>
      <c r="E8" s="2" t="s">
        <v>37</v>
      </c>
      <c r="F8" s="2" t="s">
        <v>38</v>
      </c>
      <c r="G8" s="2" t="s">
        <v>43</v>
      </c>
      <c r="H8" s="51">
        <v>67186973</v>
      </c>
      <c r="I8" s="6">
        <v>172742.94</v>
      </c>
      <c r="J8" s="3" t="s">
        <v>44</v>
      </c>
      <c r="K8" s="4">
        <v>44896</v>
      </c>
      <c r="L8" s="4">
        <v>45808</v>
      </c>
      <c r="M8" s="3" t="s">
        <v>45</v>
      </c>
      <c r="N8" s="28" t="s">
        <v>25</v>
      </c>
    </row>
    <row r="9" spans="1:15" s="5" customFormat="1" ht="63" x14ac:dyDescent="0.25">
      <c r="A9" s="26" t="s">
        <v>34</v>
      </c>
      <c r="B9" s="2" t="s">
        <v>35</v>
      </c>
      <c r="C9" s="2" t="s">
        <v>12</v>
      </c>
      <c r="D9" s="2" t="s">
        <v>105</v>
      </c>
      <c r="E9" s="2" t="s">
        <v>37</v>
      </c>
      <c r="F9" s="2" t="s">
        <v>38</v>
      </c>
      <c r="G9" s="2" t="s">
        <v>46</v>
      </c>
      <c r="H9" s="51">
        <v>49998931.390000001</v>
      </c>
      <c r="I9" s="6">
        <v>989113.35</v>
      </c>
      <c r="J9" s="3" t="s">
        <v>106</v>
      </c>
      <c r="K9" s="9">
        <v>44927</v>
      </c>
      <c r="L9" s="4">
        <v>46022</v>
      </c>
      <c r="M9" s="3" t="s">
        <v>47</v>
      </c>
      <c r="N9" s="28" t="s">
        <v>25</v>
      </c>
    </row>
    <row r="10" spans="1:15" s="5" customFormat="1" ht="152.25" customHeight="1" x14ac:dyDescent="0.25">
      <c r="A10" s="26" t="s">
        <v>34</v>
      </c>
      <c r="B10" s="2" t="s">
        <v>35</v>
      </c>
      <c r="C10" s="2" t="s">
        <v>12</v>
      </c>
      <c r="D10" s="2" t="s">
        <v>48</v>
      </c>
      <c r="E10" s="2" t="s">
        <v>49</v>
      </c>
      <c r="F10" s="2" t="s">
        <v>38</v>
      </c>
      <c r="G10" s="2" t="s">
        <v>50</v>
      </c>
      <c r="H10" s="51">
        <v>16949360</v>
      </c>
      <c r="I10" s="6">
        <f>317931.84-25011.25</f>
        <v>292920.59000000003</v>
      </c>
      <c r="J10" s="3" t="s">
        <v>107</v>
      </c>
      <c r="K10" s="4" t="s">
        <v>108</v>
      </c>
      <c r="L10" s="4" t="s">
        <v>109</v>
      </c>
      <c r="M10" s="3" t="s">
        <v>51</v>
      </c>
      <c r="N10" s="28" t="s">
        <v>25</v>
      </c>
    </row>
    <row r="11" spans="1:15" s="5" customFormat="1" ht="197.25" customHeight="1" x14ac:dyDescent="0.25">
      <c r="A11" s="26" t="s">
        <v>34</v>
      </c>
      <c r="B11" s="2" t="s">
        <v>35</v>
      </c>
      <c r="C11" s="2" t="s">
        <v>12</v>
      </c>
      <c r="D11" s="2" t="s">
        <v>52</v>
      </c>
      <c r="E11" s="2" t="s">
        <v>53</v>
      </c>
      <c r="F11" s="2" t="s">
        <v>38</v>
      </c>
      <c r="G11" s="2" t="s">
        <v>54</v>
      </c>
      <c r="H11" s="51">
        <v>19998550</v>
      </c>
      <c r="I11" s="6">
        <v>451150</v>
      </c>
      <c r="J11" s="3" t="s">
        <v>55</v>
      </c>
      <c r="K11" s="4" t="s">
        <v>108</v>
      </c>
      <c r="L11" s="9" t="s">
        <v>109</v>
      </c>
      <c r="M11" s="3" t="s">
        <v>56</v>
      </c>
      <c r="N11" s="28" t="s">
        <v>25</v>
      </c>
    </row>
    <row r="12" spans="1:15" s="5" customFormat="1" ht="126" x14ac:dyDescent="0.25">
      <c r="A12" s="26" t="s">
        <v>34</v>
      </c>
      <c r="B12" s="2" t="s">
        <v>35</v>
      </c>
      <c r="C12" s="2" t="s">
        <v>12</v>
      </c>
      <c r="D12" s="2" t="s">
        <v>57</v>
      </c>
      <c r="E12" s="2" t="s">
        <v>49</v>
      </c>
      <c r="F12" s="2" t="s">
        <v>38</v>
      </c>
      <c r="G12" s="2" t="s">
        <v>58</v>
      </c>
      <c r="H12" s="51">
        <v>43000000</v>
      </c>
      <c r="I12" s="6">
        <v>200001.66</v>
      </c>
      <c r="J12" s="3" t="s">
        <v>110</v>
      </c>
      <c r="K12" s="4" t="s">
        <v>108</v>
      </c>
      <c r="L12" s="9" t="s">
        <v>109</v>
      </c>
      <c r="M12" s="3" t="s">
        <v>59</v>
      </c>
      <c r="N12" s="28" t="s">
        <v>25</v>
      </c>
    </row>
    <row r="13" spans="1:15" s="5" customFormat="1" ht="165.75" customHeight="1" x14ac:dyDescent="0.25">
      <c r="A13" s="26" t="s">
        <v>34</v>
      </c>
      <c r="B13" s="2" t="s">
        <v>35</v>
      </c>
      <c r="C13" s="2" t="s">
        <v>12</v>
      </c>
      <c r="D13" s="2" t="s">
        <v>60</v>
      </c>
      <c r="E13" s="2" t="s">
        <v>37</v>
      </c>
      <c r="F13" s="2" t="s">
        <v>38</v>
      </c>
      <c r="G13" s="2" t="s">
        <v>61</v>
      </c>
      <c r="H13" s="51">
        <v>30500000</v>
      </c>
      <c r="I13" s="6">
        <v>2046050</v>
      </c>
      <c r="J13" s="3" t="s">
        <v>62</v>
      </c>
      <c r="K13" s="4" t="s">
        <v>108</v>
      </c>
      <c r="L13" s="9" t="s">
        <v>109</v>
      </c>
      <c r="M13" s="3" t="s">
        <v>63</v>
      </c>
      <c r="N13" s="28" t="s">
        <v>25</v>
      </c>
    </row>
    <row r="14" spans="1:15" s="11" customFormat="1" ht="126" x14ac:dyDescent="0.25">
      <c r="A14" s="26" t="s">
        <v>64</v>
      </c>
      <c r="B14" s="2" t="s">
        <v>65</v>
      </c>
      <c r="C14" s="2" t="s">
        <v>12</v>
      </c>
      <c r="D14" s="2" t="s">
        <v>114</v>
      </c>
      <c r="E14" s="2" t="s">
        <v>160</v>
      </c>
      <c r="F14" s="2" t="s">
        <v>149</v>
      </c>
      <c r="G14" s="2" t="s">
        <v>66</v>
      </c>
      <c r="H14" s="49">
        <v>114700000</v>
      </c>
      <c r="I14" s="8">
        <v>10749400</v>
      </c>
      <c r="J14" s="3" t="s">
        <v>155</v>
      </c>
      <c r="K14" s="4">
        <v>44866</v>
      </c>
      <c r="L14" s="9">
        <v>45961</v>
      </c>
      <c r="M14" s="20" t="s">
        <v>67</v>
      </c>
      <c r="N14" s="27" t="s">
        <v>143</v>
      </c>
    </row>
    <row r="15" spans="1:15" s="5" customFormat="1" ht="126" x14ac:dyDescent="0.25">
      <c r="A15" s="26" t="s">
        <v>64</v>
      </c>
      <c r="B15" s="2" t="s">
        <v>65</v>
      </c>
      <c r="C15" s="2" t="s">
        <v>12</v>
      </c>
      <c r="D15" s="2" t="s">
        <v>68</v>
      </c>
      <c r="E15" s="2" t="s">
        <v>69</v>
      </c>
      <c r="F15" s="2" t="s">
        <v>70</v>
      </c>
      <c r="G15" s="2" t="s">
        <v>71</v>
      </c>
      <c r="H15" s="51">
        <v>114700000</v>
      </c>
      <c r="I15" s="6">
        <v>7901219.4438514234</v>
      </c>
      <c r="J15" s="2" t="s">
        <v>98</v>
      </c>
      <c r="K15" s="9">
        <v>44866</v>
      </c>
      <c r="L15" s="9">
        <v>45961</v>
      </c>
      <c r="M15" s="2" t="s">
        <v>72</v>
      </c>
      <c r="N15" s="28" t="s">
        <v>25</v>
      </c>
      <c r="O15" s="16"/>
    </row>
    <row r="16" spans="1:15" s="18" customFormat="1" ht="126" x14ac:dyDescent="0.25">
      <c r="A16" s="29" t="s">
        <v>64</v>
      </c>
      <c r="B16" s="15" t="s">
        <v>65</v>
      </c>
      <c r="C16" s="15" t="s">
        <v>12</v>
      </c>
      <c r="D16" s="15" t="s">
        <v>73</v>
      </c>
      <c r="E16" s="15" t="s">
        <v>99</v>
      </c>
      <c r="F16" s="15" t="s">
        <v>74</v>
      </c>
      <c r="G16" s="15" t="s">
        <v>75</v>
      </c>
      <c r="H16" s="49">
        <v>115099876.40000001</v>
      </c>
      <c r="I16" s="8">
        <v>4217499</v>
      </c>
      <c r="J16" s="15" t="s">
        <v>100</v>
      </c>
      <c r="K16" s="17" t="s">
        <v>101</v>
      </c>
      <c r="L16" s="17" t="s">
        <v>102</v>
      </c>
      <c r="M16" s="15" t="s">
        <v>76</v>
      </c>
      <c r="N16" s="30" t="s">
        <v>25</v>
      </c>
      <c r="O16" s="16"/>
    </row>
    <row r="17" spans="1:15" s="5" customFormat="1" ht="126" x14ac:dyDescent="0.25">
      <c r="A17" s="26" t="s">
        <v>64</v>
      </c>
      <c r="B17" s="2" t="s">
        <v>65</v>
      </c>
      <c r="C17" s="2" t="s">
        <v>12</v>
      </c>
      <c r="D17" s="2" t="s">
        <v>103</v>
      </c>
      <c r="E17" s="2" t="s">
        <v>77</v>
      </c>
      <c r="F17" s="2" t="s">
        <v>70</v>
      </c>
      <c r="G17" s="2" t="s">
        <v>78</v>
      </c>
      <c r="H17" s="51">
        <v>114499997.53</v>
      </c>
      <c r="I17" s="6">
        <v>8151108.0999999996</v>
      </c>
      <c r="J17" s="2" t="s">
        <v>104</v>
      </c>
      <c r="K17" s="9">
        <v>44927</v>
      </c>
      <c r="L17" s="9">
        <v>46022</v>
      </c>
      <c r="M17" s="2" t="s">
        <v>79</v>
      </c>
      <c r="N17" s="28" t="s">
        <v>25</v>
      </c>
      <c r="O17" s="16"/>
    </row>
    <row r="18" spans="1:15" s="5" customFormat="1" ht="157.5" x14ac:dyDescent="0.25">
      <c r="A18" s="26" t="s">
        <v>80</v>
      </c>
      <c r="B18" s="2" t="s">
        <v>125</v>
      </c>
      <c r="C18" s="2" t="s">
        <v>81</v>
      </c>
      <c r="D18" s="2" t="s">
        <v>82</v>
      </c>
      <c r="E18" s="2" t="s">
        <v>83</v>
      </c>
      <c r="F18" s="2" t="s">
        <v>84</v>
      </c>
      <c r="G18" s="2" t="s">
        <v>127</v>
      </c>
      <c r="H18" s="49">
        <v>3502302.59</v>
      </c>
      <c r="I18" s="6">
        <v>1000000</v>
      </c>
      <c r="J18" s="3" t="s">
        <v>170</v>
      </c>
      <c r="K18" s="9" t="s">
        <v>111</v>
      </c>
      <c r="L18" s="9" t="s">
        <v>112</v>
      </c>
      <c r="M18" s="3" t="s">
        <v>113</v>
      </c>
      <c r="N18" s="28" t="s">
        <v>25</v>
      </c>
    </row>
    <row r="19" spans="1:15" s="11" customFormat="1" ht="78.75" x14ac:dyDescent="0.25">
      <c r="A19" s="26" t="s">
        <v>80</v>
      </c>
      <c r="B19" s="2" t="s">
        <v>85</v>
      </c>
      <c r="C19" s="2" t="s">
        <v>81</v>
      </c>
      <c r="D19" s="2" t="s">
        <v>86</v>
      </c>
      <c r="E19" s="2" t="s">
        <v>83</v>
      </c>
      <c r="F19" s="2" t="s">
        <v>87</v>
      </c>
      <c r="G19" s="2" t="s">
        <v>88</v>
      </c>
      <c r="H19" s="49">
        <v>2637473.5</v>
      </c>
      <c r="I19" s="8">
        <v>371880.27</v>
      </c>
      <c r="J19" s="9" t="s">
        <v>169</v>
      </c>
      <c r="K19" s="9">
        <v>44713</v>
      </c>
      <c r="L19" s="9">
        <v>45808</v>
      </c>
      <c r="M19" s="20" t="s">
        <v>154</v>
      </c>
      <c r="N19" s="27" t="s">
        <v>143</v>
      </c>
    </row>
    <row r="20" spans="1:15" s="11" customFormat="1" ht="63" x14ac:dyDescent="0.25">
      <c r="A20" s="26" t="s">
        <v>167</v>
      </c>
      <c r="B20" s="2" t="s">
        <v>89</v>
      </c>
      <c r="C20" s="2" t="s">
        <v>90</v>
      </c>
      <c r="D20" s="2" t="s">
        <v>91</v>
      </c>
      <c r="E20" s="2" t="s">
        <v>49</v>
      </c>
      <c r="F20" s="2" t="s">
        <v>87</v>
      </c>
      <c r="G20" s="2" t="s">
        <v>158</v>
      </c>
      <c r="H20" s="49">
        <v>253051</v>
      </c>
      <c r="I20" s="8">
        <v>62400</v>
      </c>
      <c r="J20" s="2" t="s">
        <v>159</v>
      </c>
      <c r="K20" s="9">
        <v>44925</v>
      </c>
      <c r="L20" s="9">
        <v>46387</v>
      </c>
      <c r="M20" s="20" t="s">
        <v>153</v>
      </c>
      <c r="N20" s="27" t="s">
        <v>143</v>
      </c>
    </row>
    <row r="21" spans="1:15" s="11" customFormat="1" ht="47.25" x14ac:dyDescent="0.25">
      <c r="A21" s="26" t="s">
        <v>128</v>
      </c>
      <c r="B21" s="46" t="s">
        <v>124</v>
      </c>
      <c r="C21" s="2" t="s">
        <v>12</v>
      </c>
      <c r="D21" s="2" t="s">
        <v>116</v>
      </c>
      <c r="E21" s="2" t="s">
        <v>130</v>
      </c>
      <c r="F21" s="2" t="s">
        <v>133</v>
      </c>
      <c r="G21" s="2"/>
      <c r="H21" s="55">
        <v>150000</v>
      </c>
      <c r="I21" s="55">
        <v>150000</v>
      </c>
      <c r="J21" s="2" t="s">
        <v>138</v>
      </c>
      <c r="K21" s="4" t="s">
        <v>134</v>
      </c>
      <c r="L21" s="4" t="s">
        <v>135</v>
      </c>
      <c r="M21" s="3" t="s">
        <v>115</v>
      </c>
      <c r="N21" s="28" t="s">
        <v>25</v>
      </c>
    </row>
    <row r="22" spans="1:15" s="11" customFormat="1" ht="47.25" x14ac:dyDescent="0.25">
      <c r="A22" s="26" t="s">
        <v>128</v>
      </c>
      <c r="B22" s="46" t="s">
        <v>124</v>
      </c>
      <c r="C22" s="2" t="s">
        <v>12</v>
      </c>
      <c r="D22" s="2" t="s">
        <v>131</v>
      </c>
      <c r="E22" s="2" t="s">
        <v>83</v>
      </c>
      <c r="F22" s="2" t="s">
        <v>133</v>
      </c>
      <c r="G22" s="2"/>
      <c r="H22" s="55">
        <v>150000</v>
      </c>
      <c r="I22" s="55">
        <v>150000</v>
      </c>
      <c r="J22" s="2" t="s">
        <v>138</v>
      </c>
      <c r="K22" s="4" t="s">
        <v>134</v>
      </c>
      <c r="L22" s="4" t="s">
        <v>135</v>
      </c>
      <c r="M22" s="3" t="s">
        <v>117</v>
      </c>
      <c r="N22" s="28" t="s">
        <v>25</v>
      </c>
    </row>
    <row r="23" spans="1:15" s="11" customFormat="1" ht="47.25" x14ac:dyDescent="0.25">
      <c r="A23" s="26" t="s">
        <v>128</v>
      </c>
      <c r="B23" s="46" t="s">
        <v>124</v>
      </c>
      <c r="C23" s="2" t="s">
        <v>12</v>
      </c>
      <c r="D23" s="2" t="s">
        <v>118</v>
      </c>
      <c r="E23" s="2" t="s">
        <v>129</v>
      </c>
      <c r="F23" s="2" t="s">
        <v>133</v>
      </c>
      <c r="G23" s="2"/>
      <c r="H23" s="55">
        <v>150000</v>
      </c>
      <c r="I23" s="55">
        <v>150000</v>
      </c>
      <c r="J23" s="2" t="s">
        <v>138</v>
      </c>
      <c r="K23" s="4" t="s">
        <v>134</v>
      </c>
      <c r="L23" s="4" t="s">
        <v>135</v>
      </c>
      <c r="M23" s="3" t="s">
        <v>119</v>
      </c>
      <c r="N23" s="28" t="s">
        <v>25</v>
      </c>
    </row>
    <row r="24" spans="1:15" s="11" customFormat="1" ht="47.25" x14ac:dyDescent="0.25">
      <c r="A24" s="26" t="s">
        <v>128</v>
      </c>
      <c r="B24" s="46" t="s">
        <v>124</v>
      </c>
      <c r="C24" s="2" t="s">
        <v>12</v>
      </c>
      <c r="D24" s="2" t="s">
        <v>120</v>
      </c>
      <c r="E24" s="2" t="s">
        <v>132</v>
      </c>
      <c r="F24" s="2" t="s">
        <v>133</v>
      </c>
      <c r="G24" s="2" t="s">
        <v>137</v>
      </c>
      <c r="H24" s="55">
        <v>299402</v>
      </c>
      <c r="I24" s="55">
        <v>299402</v>
      </c>
      <c r="J24" s="2" t="s">
        <v>138</v>
      </c>
      <c r="K24" s="4" t="s">
        <v>134</v>
      </c>
      <c r="L24" s="4" t="s">
        <v>135</v>
      </c>
      <c r="M24" s="3" t="s">
        <v>121</v>
      </c>
      <c r="N24" s="28" t="s">
        <v>25</v>
      </c>
    </row>
    <row r="25" spans="1:15" s="11" customFormat="1" ht="47.25" x14ac:dyDescent="0.25">
      <c r="A25" s="26" t="s">
        <v>128</v>
      </c>
      <c r="B25" s="46" t="s">
        <v>124</v>
      </c>
      <c r="C25" s="2" t="s">
        <v>12</v>
      </c>
      <c r="D25" s="2" t="s">
        <v>122</v>
      </c>
      <c r="E25" s="2" t="s">
        <v>130</v>
      </c>
      <c r="F25" s="2" t="s">
        <v>133</v>
      </c>
      <c r="G25" s="2" t="s">
        <v>136</v>
      </c>
      <c r="H25" s="55">
        <v>299814</v>
      </c>
      <c r="I25" s="55">
        <v>299814</v>
      </c>
      <c r="J25" s="2" t="s">
        <v>138</v>
      </c>
      <c r="K25" s="4" t="s">
        <v>134</v>
      </c>
      <c r="L25" s="4" t="s">
        <v>135</v>
      </c>
      <c r="M25" s="3" t="s">
        <v>123</v>
      </c>
      <c r="N25" s="28" t="s">
        <v>25</v>
      </c>
    </row>
    <row r="26" spans="1:15" s="11" customFormat="1" ht="63" x14ac:dyDescent="0.25">
      <c r="A26" s="26" t="s">
        <v>167</v>
      </c>
      <c r="B26" s="46" t="s">
        <v>163</v>
      </c>
      <c r="C26" s="2" t="s">
        <v>12</v>
      </c>
      <c r="D26" s="2" t="s">
        <v>139</v>
      </c>
      <c r="E26" s="2" t="s">
        <v>140</v>
      </c>
      <c r="F26" s="2" t="s">
        <v>21</v>
      </c>
      <c r="G26" s="10" t="s">
        <v>157</v>
      </c>
      <c r="H26" s="56">
        <v>126000000.84999999</v>
      </c>
      <c r="I26" s="56">
        <v>1852578</v>
      </c>
      <c r="J26" s="2" t="s">
        <v>141</v>
      </c>
      <c r="K26" s="21">
        <v>44896</v>
      </c>
      <c r="L26" s="21">
        <v>46234</v>
      </c>
      <c r="M26" s="22" t="s">
        <v>142</v>
      </c>
      <c r="N26" s="27" t="s">
        <v>143</v>
      </c>
    </row>
    <row r="27" spans="1:15" s="11" customFormat="1" ht="78.75" x14ac:dyDescent="0.25">
      <c r="A27" s="26" t="s">
        <v>167</v>
      </c>
      <c r="B27" s="46" t="s">
        <v>164</v>
      </c>
      <c r="C27" s="2" t="s">
        <v>90</v>
      </c>
      <c r="D27" s="2" t="s">
        <v>144</v>
      </c>
      <c r="E27" s="2" t="s">
        <v>145</v>
      </c>
      <c r="F27" s="2" t="s">
        <v>70</v>
      </c>
      <c r="G27" s="2" t="s">
        <v>156</v>
      </c>
      <c r="H27" s="56">
        <v>15000000</v>
      </c>
      <c r="I27" s="56">
        <v>2580000</v>
      </c>
      <c r="J27" s="2" t="s">
        <v>146</v>
      </c>
      <c r="K27" s="9">
        <v>44927</v>
      </c>
      <c r="L27" s="21">
        <v>46387</v>
      </c>
      <c r="M27" s="22" t="s">
        <v>147</v>
      </c>
      <c r="N27" s="27" t="s">
        <v>143</v>
      </c>
    </row>
    <row r="28" spans="1:15" ht="111" thickBot="1" x14ac:dyDescent="0.3">
      <c r="A28" s="31" t="s">
        <v>168</v>
      </c>
      <c r="B28" s="47" t="s">
        <v>165</v>
      </c>
      <c r="C28" s="32" t="s">
        <v>166</v>
      </c>
      <c r="D28" s="33" t="s">
        <v>148</v>
      </c>
      <c r="E28" s="34" t="s">
        <v>143</v>
      </c>
      <c r="F28" s="32" t="s">
        <v>150</v>
      </c>
      <c r="G28" s="35" t="s">
        <v>95</v>
      </c>
      <c r="H28" s="57">
        <v>49258</v>
      </c>
      <c r="I28" s="57">
        <v>49258</v>
      </c>
      <c r="J28" s="32" t="s">
        <v>151</v>
      </c>
      <c r="K28" s="36">
        <v>44986</v>
      </c>
      <c r="L28" s="36">
        <v>45838</v>
      </c>
      <c r="M28" s="33" t="s">
        <v>152</v>
      </c>
      <c r="N28" s="37" t="s">
        <v>143</v>
      </c>
    </row>
    <row r="29" spans="1:15" s="12" customFormat="1" ht="36.75" customHeight="1" thickBot="1" x14ac:dyDescent="0.3">
      <c r="A29" s="38" t="s">
        <v>92</v>
      </c>
      <c r="B29" s="39"/>
      <c r="C29" s="39"/>
      <c r="D29" s="39"/>
      <c r="E29" s="39"/>
      <c r="F29" s="39"/>
      <c r="G29" s="39"/>
      <c r="H29" s="52"/>
      <c r="I29" s="58">
        <f>SUM(I3:I21)</f>
        <v>70664595.235118374</v>
      </c>
      <c r="J29" s="39"/>
      <c r="K29" s="39"/>
      <c r="L29" s="39"/>
      <c r="M29" s="39"/>
      <c r="N29" s="40"/>
    </row>
    <row r="30" spans="1:15" s="12" customFormat="1" x14ac:dyDescent="0.25">
      <c r="A30" s="13"/>
      <c r="B30" s="1"/>
      <c r="C30" s="1"/>
      <c r="D30" s="1"/>
      <c r="E30" s="1"/>
      <c r="F30" s="1"/>
      <c r="G30" s="1"/>
      <c r="H30" s="53"/>
      <c r="I30" s="1"/>
      <c r="J30" s="1"/>
      <c r="K30" s="1"/>
      <c r="L30" s="1"/>
      <c r="M30" s="1"/>
      <c r="N30" s="1"/>
    </row>
  </sheetData>
  <autoFilter ref="A2:N2" xr:uid="{00000000-0001-0000-0000-000000000000}"/>
  <mergeCells count="1">
    <mergeCell ref="A1:N1"/>
  </mergeCells>
  <printOptions gridLines="1"/>
  <pageMargins left="3.937007874015748E-2" right="3.937007874015748E-2" top="0.74803149606299213" bottom="0.74803149606299213" header="0.31496062992125984" footer="0.31496062992125984"/>
  <pageSetup paperSize="8" scale="48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PNRR RICERCA CON HUB</vt:lpstr>
      <vt:lpstr>'PNRR RICERCA CON HUB'!Area_stampa</vt:lpstr>
      <vt:lpstr>'PNRR RICERCA CON HUB'!Titoli_stampa</vt:lpstr>
    </vt:vector>
  </TitlesOfParts>
  <Company>Università di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Causa</dc:creator>
  <cp:lastModifiedBy>Paola Lovisolo</cp:lastModifiedBy>
  <cp:lastPrinted>2024-02-28T14:45:29Z</cp:lastPrinted>
  <dcterms:created xsi:type="dcterms:W3CDTF">2023-06-13T10:25:32Z</dcterms:created>
  <dcterms:modified xsi:type="dcterms:W3CDTF">2024-04-17T08:52:39Z</dcterms:modified>
</cp:coreProperties>
</file>