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trimo\patrimo9\TRASPARENZA\2021\"/>
    </mc:Choice>
  </mc:AlternateContent>
  <xr:revisionPtr revIDLastSave="0" documentId="13_ncr:1_{7AE5D065-89E9-441F-A184-ACBF723AFE60}" xr6:coauthVersionLast="47" xr6:coauthVersionMax="47" xr10:uidLastSave="{00000000-0000-0000-0000-000000000000}"/>
  <bookViews>
    <workbookView xWindow="-120" yWindow="-120" windowWidth="29040" windowHeight="15840" xr2:uid="{67A580C6-5462-4056-82CB-7545517B77F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B13" i="1"/>
  <c r="D12" i="1"/>
  <c r="B12" i="1"/>
  <c r="B11" i="1"/>
  <c r="D10" i="1"/>
  <c r="B10" i="1"/>
  <c r="D9" i="1"/>
  <c r="B9" i="1"/>
  <c r="D8" i="1"/>
  <c r="B8" i="1"/>
  <c r="D7" i="1"/>
  <c r="B7" i="1"/>
  <c r="B6" i="1"/>
  <c r="B5" i="1"/>
  <c r="B4" i="1"/>
  <c r="D3" i="1"/>
</calcChain>
</file>

<file path=xl/sharedStrings.xml><?xml version="1.0" encoding="utf-8"?>
<sst xmlns="http://schemas.openxmlformats.org/spreadsheetml/2006/main" count="30" uniqueCount="20">
  <si>
    <t>CANONI DI LOCAZIONE PASSIVA - ANNO 2021 - 4° TRIMESTRE</t>
  </si>
  <si>
    <t>INDIRIZZO IMMOBILI - NOME LOCATORE</t>
  </si>
  <si>
    <t>CANONE ANNUALE
DA CONTRATTO
(IVA esclusa)</t>
  </si>
  <si>
    <t>IVA
SÌ/NO</t>
  </si>
  <si>
    <t>CANONE VERSATO
4° TRIMESTRE
(IVA esclusa)</t>
  </si>
  <si>
    <t>Balbi 30/10 (Via) -  Marittima Spedizioni Genovese S.r.l. (ex CAT)</t>
  </si>
  <si>
    <t>SÌ</t>
  </si>
  <si>
    <t>Balbi 30/11 (Via) - Carminati Elisabetta</t>
  </si>
  <si>
    <t>NO</t>
  </si>
  <si>
    <t xml:space="preserve"> </t>
  </si>
  <si>
    <t>Balbi 30/17 (Via)  - Guano Alessandra / Parodi Maria Luisa</t>
  </si>
  <si>
    <t>canone a cadenza semestrale</t>
  </si>
  <si>
    <t xml:space="preserve">Balbi 30/24 (Via) - Cavalli Gabriella </t>
  </si>
  <si>
    <t xml:space="preserve">Balbi 6  (Via) - Eredi Raggio </t>
  </si>
  <si>
    <t>Causa 18 R (Viale) - Fondazione Opera Pia Causa e Asili infantili di S. Francesco di Albaro e della Foce</t>
  </si>
  <si>
    <t xml:space="preserve">Dogali 1 E (Corso) - Comune di Genova </t>
  </si>
  <si>
    <t>Marinelle 3R-4R-5R-6R-7R (Piazza) - Eredi Biggio Clotilde / Galeazzo Maurizio</t>
  </si>
  <si>
    <t xml:space="preserve">Nunziata 6/3-4-5-6-7-8-9-10 (P.zza) - Editio S.r.l </t>
  </si>
  <si>
    <t>Opera Pia 11 (Via) - Fondazione Opera Pia Causa e Asili infantili di S. Francesco di Albaro e della Foce</t>
  </si>
  <si>
    <t>Scappini 17 (Via) / Via Chiesa 7 - SVIM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</si>
</sst>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4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F959B-EBBA-4B12-A92C-CE586F7684A0}">
  <dimension ref="A1:E13"/>
  <sheetViews>
    <sheetView tabSelected="1" workbookViewId="0">
      <selection activeCell="B16" sqref="B16"/>
    </sheetView>
  </sheetViews>
  <sheetFormatPr defaultRowHeight="15" x14ac:dyDescent="0.25"/>
  <cols>
    <col min="1" max="1" width="129.5703125" bestFit="1" customWidth="1"/>
    <col min="2" max="2" width="19.5703125" bestFit="1" customWidth="1"/>
    <col min="3" max="3" width="8.5703125" bestFit="1" customWidth="1"/>
    <col min="4" max="4" width="19.5703125" bestFit="1" customWidth="1"/>
  </cols>
  <sheetData>
    <row r="1" spans="1:5" ht="28.5" thickBot="1" x14ac:dyDescent="0.3">
      <c r="A1" s="1" t="s">
        <v>0</v>
      </c>
      <c r="B1" s="2"/>
      <c r="C1" s="2"/>
      <c r="D1" s="3"/>
      <c r="E1" s="4"/>
    </row>
    <row r="2" spans="1:5" ht="90.75" thickBot="1" x14ac:dyDescent="0.3">
      <c r="A2" s="5" t="s">
        <v>1</v>
      </c>
      <c r="B2" s="6" t="s">
        <v>2</v>
      </c>
      <c r="C2" s="7" t="s">
        <v>3</v>
      </c>
      <c r="D2" s="6" t="s">
        <v>4</v>
      </c>
      <c r="E2" s="4"/>
    </row>
    <row r="3" spans="1:5" ht="18" x14ac:dyDescent="0.25">
      <c r="A3" s="15" t="s">
        <v>5</v>
      </c>
      <c r="B3" s="16">
        <v>14416.56</v>
      </c>
      <c r="C3" s="17" t="s">
        <v>6</v>
      </c>
      <c r="D3" s="18">
        <f>3604.14*4</f>
        <v>14416.56</v>
      </c>
      <c r="E3" s="8"/>
    </row>
    <row r="4" spans="1:5" ht="18" x14ac:dyDescent="0.25">
      <c r="A4" s="11" t="s">
        <v>7</v>
      </c>
      <c r="B4" s="13">
        <f>1814.24*4</f>
        <v>7256.96</v>
      </c>
      <c r="C4" s="12" t="s">
        <v>8</v>
      </c>
      <c r="D4" s="13">
        <v>1814.24</v>
      </c>
      <c r="E4" s="9" t="s">
        <v>9</v>
      </c>
    </row>
    <row r="5" spans="1:5" ht="18" x14ac:dyDescent="0.25">
      <c r="A5" s="11" t="s">
        <v>10</v>
      </c>
      <c r="B5" s="13">
        <f>(3655*2)*2</f>
        <v>14620</v>
      </c>
      <c r="C5" s="12" t="s">
        <v>8</v>
      </c>
      <c r="D5" s="13">
        <v>7310</v>
      </c>
      <c r="E5" s="10" t="s">
        <v>11</v>
      </c>
    </row>
    <row r="6" spans="1:5" ht="18" x14ac:dyDescent="0.25">
      <c r="A6" s="11" t="s">
        <v>12</v>
      </c>
      <c r="B6" s="13">
        <f>1722.06*4</f>
        <v>6888.24</v>
      </c>
      <c r="C6" s="12" t="s">
        <v>8</v>
      </c>
      <c r="D6" s="13">
        <v>1722.06</v>
      </c>
      <c r="E6" s="4"/>
    </row>
    <row r="7" spans="1:5" ht="18" x14ac:dyDescent="0.25">
      <c r="A7" s="11" t="s">
        <v>13</v>
      </c>
      <c r="B7" s="13">
        <f>(142172.88*2)</f>
        <v>284345.76</v>
      </c>
      <c r="C7" s="12" t="s">
        <v>8</v>
      </c>
      <c r="D7" s="13">
        <f>(142172.88*2)</f>
        <v>284345.76</v>
      </c>
      <c r="E7" s="10" t="s">
        <v>9</v>
      </c>
    </row>
    <row r="8" spans="1:5" ht="18" x14ac:dyDescent="0.25">
      <c r="A8" s="14" t="s">
        <v>14</v>
      </c>
      <c r="B8" s="13">
        <f>7307*4</f>
        <v>29228</v>
      </c>
      <c r="C8" s="12" t="s">
        <v>8</v>
      </c>
      <c r="D8" s="13">
        <f>7307*4</f>
        <v>29228</v>
      </c>
      <c r="E8" s="4"/>
    </row>
    <row r="9" spans="1:5" ht="18" x14ac:dyDescent="0.25">
      <c r="A9" s="11" t="s">
        <v>15</v>
      </c>
      <c r="B9" s="13">
        <f>962.43*4</f>
        <v>3849.72</v>
      </c>
      <c r="C9" s="12" t="s">
        <v>8</v>
      </c>
      <c r="D9" s="13">
        <f>962.43*4</f>
        <v>3849.72</v>
      </c>
      <c r="E9" s="4"/>
    </row>
    <row r="10" spans="1:5" ht="18" x14ac:dyDescent="0.25">
      <c r="A10" s="11" t="s">
        <v>16</v>
      </c>
      <c r="B10" s="13">
        <f>(1058.14+2116.28+1058.14)*2</f>
        <v>8465.1200000000008</v>
      </c>
      <c r="C10" s="12" t="s">
        <v>8</v>
      </c>
      <c r="D10" s="13">
        <f>2116.28*4</f>
        <v>8465.1200000000008</v>
      </c>
      <c r="E10" s="4"/>
    </row>
    <row r="11" spans="1:5" ht="18" x14ac:dyDescent="0.25">
      <c r="A11" s="11" t="s">
        <v>17</v>
      </c>
      <c r="B11" s="13">
        <f>40750*4</f>
        <v>163000</v>
      </c>
      <c r="C11" s="12" t="s">
        <v>6</v>
      </c>
      <c r="D11" s="13">
        <v>40750</v>
      </c>
      <c r="E11" s="4"/>
    </row>
    <row r="12" spans="1:5" ht="18" x14ac:dyDescent="0.25">
      <c r="A12" s="14" t="s">
        <v>18</v>
      </c>
      <c r="B12" s="13">
        <f>47600.87*4</f>
        <v>190403.48</v>
      </c>
      <c r="C12" s="12" t="s">
        <v>8</v>
      </c>
      <c r="D12" s="13">
        <f>47600.84*4</f>
        <v>190403.36</v>
      </c>
      <c r="E12" s="4"/>
    </row>
    <row r="13" spans="1:5" ht="18" x14ac:dyDescent="0.25">
      <c r="A13" s="14" t="s">
        <v>19</v>
      </c>
      <c r="B13" s="13">
        <f>5042*12</f>
        <v>60504</v>
      </c>
      <c r="C13" s="12" t="s">
        <v>6</v>
      </c>
      <c r="D13" s="13">
        <f>5042*12</f>
        <v>60504</v>
      </c>
      <c r="E13" s="4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Murdocca</dc:creator>
  <cp:lastModifiedBy>Alessio Murdocca</cp:lastModifiedBy>
  <dcterms:created xsi:type="dcterms:W3CDTF">2024-05-27T11:15:11Z</dcterms:created>
  <dcterms:modified xsi:type="dcterms:W3CDTF">2024-05-27T11:17:27Z</dcterms:modified>
</cp:coreProperties>
</file>