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rut\ufficio 2\ANTICORRUZIONE- TRASPARENZA-PRIVACY\TRASPARENZA\PUBBLICARE\DOCNE DA PUBBLICARE\14 BENI IMMOBILI E GESTIONE PATRIMONIO\2021\"/>
    </mc:Choice>
  </mc:AlternateContent>
  <bookViews>
    <workbookView xWindow="0" yWindow="0" windowWidth="23040" windowHeight="8616" tabRatio="601"/>
  </bookViews>
  <sheets>
    <sheet name="2021" sheetId="6" r:id="rId1"/>
  </sheets>
  <definedNames>
    <definedName name="_xlnm.Print_Area" localSheetId="0">'2021'!$A$1:$C$18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6" l="1"/>
  <c r="C14" i="6"/>
  <c r="D15" i="6" l="1"/>
  <c r="D12" i="6"/>
  <c r="D11" i="6"/>
  <c r="D10" i="6"/>
  <c r="D9" i="6"/>
  <c r="D8" i="6"/>
  <c r="D5" i="6"/>
  <c r="D3" i="6"/>
  <c r="C18" i="6"/>
  <c r="C16" i="6"/>
  <c r="C12" i="6"/>
  <c r="C11" i="6"/>
  <c r="C7" i="6"/>
  <c r="C15" i="6"/>
  <c r="C13" i="6"/>
  <c r="C10" i="6"/>
  <c r="C9" i="6"/>
  <c r="C6" i="6"/>
  <c r="C5" i="6" l="1"/>
  <c r="C3" i="6"/>
  <c r="C17" i="6" l="1"/>
  <c r="C8" i="6"/>
</calcChain>
</file>

<file path=xl/sharedStrings.xml><?xml version="1.0" encoding="utf-8"?>
<sst xmlns="http://schemas.openxmlformats.org/spreadsheetml/2006/main" count="43" uniqueCount="37">
  <si>
    <t>Via S. Croce, 40R - 42R</t>
  </si>
  <si>
    <t>Vico Superiore S.Sabina, 22R-24R</t>
  </si>
  <si>
    <t>ATTIVITA'</t>
  </si>
  <si>
    <t>Abitativo</t>
  </si>
  <si>
    <t>Via Cecchi, 1/3</t>
  </si>
  <si>
    <t>Via F. Cavallotti, 17 R</t>
  </si>
  <si>
    <t>Via Repetto, 6/6</t>
  </si>
  <si>
    <t>Piazza Manzoni, 6/8</t>
  </si>
  <si>
    <t>Non abitativo - Agenzia immobiliare</t>
  </si>
  <si>
    <t>Non abitativo - Gioielleria</t>
  </si>
  <si>
    <t>Non abitativo - Studio commercialisti</t>
  </si>
  <si>
    <t>Insegna Via Balbi, 4</t>
  </si>
  <si>
    <t>Via Brignole De Ferrari, 12R</t>
  </si>
  <si>
    <t>P.zza Nunziata, 7R</t>
  </si>
  <si>
    <t xml:space="preserve">Via Malta, 4/10 </t>
  </si>
  <si>
    <t>Via F. Cavallotti, 17 AR</t>
  </si>
  <si>
    <t>Non abitativo - Insegna pubblicitaria</t>
  </si>
  <si>
    <t>Non abitativo - Tabaccheria</t>
  </si>
  <si>
    <t>Non abitativo - Ecopunto AMIU</t>
  </si>
  <si>
    <t>Non abitativo - Officina fabbro</t>
  </si>
  <si>
    <t>Non abitativo - Oleodotto interrato</t>
  </si>
  <si>
    <t>Via Magliotto, 2 - SAVONA (ex caserma Bligny)</t>
  </si>
  <si>
    <t>Via Aurelia Levante, 41/3 - RAPALLO</t>
  </si>
  <si>
    <t>IMMOBILE
(in Genova, se non diversamente indicato)</t>
  </si>
  <si>
    <t>Non abitativo - Antenna per telefonia mobile</t>
  </si>
  <si>
    <t>Via Dodecaneso, 33</t>
  </si>
  <si>
    <t>Via Napoli, 10/10</t>
  </si>
  <si>
    <t>Via G. Chiesa, 3/2</t>
  </si>
  <si>
    <t>Non abitativo - Deposito carrozzella per disabili</t>
  </si>
  <si>
    <t xml:space="preserve">Abitativo </t>
  </si>
  <si>
    <t>LOCAZIONI ATTIVE - ANNO 2021</t>
  </si>
  <si>
    <t>CANONE PERCEPITO 01.01.2021 - 31.03.2021</t>
  </si>
  <si>
    <t>NOTE</t>
  </si>
  <si>
    <t xml:space="preserve">pagamento annuale </t>
  </si>
  <si>
    <t>CANONE ANNUALE 2021
PREVISTO</t>
  </si>
  <si>
    <t>contratto risolto alla naturale scadenza del 30.04.2021</t>
  </si>
  <si>
    <t>pagamento semestrale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</si>
</sst>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0" x14ac:knownFonts="1">
    <font>
      <sz val="12"/>
      <name val="Times New Roman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44" fontId="3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Fill="1" applyBorder="1"/>
    <xf numFmtId="0" fontId="8" fillId="0" borderId="0" xfId="0" applyFont="1" applyFill="1" applyAlignment="1">
      <alignment vertical="center"/>
    </xf>
    <xf numFmtId="0" fontId="7" fillId="0" borderId="0" xfId="0" applyFont="1" applyFill="1"/>
    <xf numFmtId="44" fontId="7" fillId="0" borderId="2" xfId="0" applyNumberFormat="1" applyFont="1" applyBorder="1" applyAlignment="1">
      <alignment horizontal="left" vertical="center"/>
    </xf>
    <xf numFmtId="44" fontId="7" fillId="0" borderId="2" xfId="0" applyNumberFormat="1" applyFont="1" applyFill="1" applyBorder="1" applyAlignment="1">
      <alignment horizontal="left" vertical="center"/>
    </xf>
    <xf numFmtId="44" fontId="7" fillId="3" borderId="2" xfId="0" applyNumberFormat="1" applyFont="1" applyFill="1" applyBorder="1" applyAlignment="1">
      <alignment horizontal="center" vertical="center"/>
    </xf>
    <xf numFmtId="44" fontId="7" fillId="0" borderId="3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4" fontId="7" fillId="0" borderId="5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44" fontId="7" fillId="3" borderId="5" xfId="0" applyNumberFormat="1" applyFont="1" applyFill="1" applyBorder="1" applyAlignment="1">
      <alignment horizontal="left" vertical="center"/>
    </xf>
    <xf numFmtId="44" fontId="7" fillId="3" borderId="5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44" fontId="7" fillId="3" borderId="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4" fontId="7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44" fontId="7" fillId="3" borderId="8" xfId="0" applyNumberFormat="1" applyFont="1" applyFill="1" applyBorder="1" applyAlignment="1">
      <alignment horizontal="left" vertical="center" wrapText="1"/>
    </xf>
    <xf numFmtId="44" fontId="7" fillId="3" borderId="5" xfId="0" applyNumberFormat="1" applyFont="1" applyFill="1" applyBorder="1" applyAlignment="1">
      <alignment vertical="center" wrapText="1"/>
    </xf>
    <xf numFmtId="44" fontId="7" fillId="0" borderId="5" xfId="0" applyNumberFormat="1" applyFont="1" applyFill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zoomScale="48" zoomScaleNormal="48" workbookViewId="0">
      <selection activeCell="E14" sqref="E14"/>
    </sheetView>
  </sheetViews>
  <sheetFormatPr defaultColWidth="9" defaultRowHeight="27.75" customHeight="1" x14ac:dyDescent="0.3"/>
  <cols>
    <col min="1" max="1" width="61.09765625" style="1" bestFit="1" customWidth="1"/>
    <col min="2" max="2" width="72.59765625" style="1" bestFit="1" customWidth="1"/>
    <col min="3" max="3" width="38.09765625" style="9" bestFit="1" customWidth="1"/>
    <col min="4" max="4" width="33.69921875" style="1" customWidth="1"/>
    <col min="5" max="5" width="30.69921875" style="23" customWidth="1"/>
    <col min="6" max="16384" width="9" style="1"/>
  </cols>
  <sheetData>
    <row r="1" spans="1:29" s="13" customFormat="1" ht="74.25" customHeight="1" thickBot="1" x14ac:dyDescent="0.35">
      <c r="A1" s="49" t="s">
        <v>30</v>
      </c>
      <c r="B1" s="50"/>
      <c r="C1" s="50"/>
      <c r="D1" s="50"/>
      <c r="E1" s="51"/>
    </row>
    <row r="2" spans="1:29" s="3" customFormat="1" ht="74.25" customHeight="1" thickBot="1" x14ac:dyDescent="0.35">
      <c r="A2" s="40" t="s">
        <v>23</v>
      </c>
      <c r="B2" s="41" t="s">
        <v>2</v>
      </c>
      <c r="C2" s="42" t="s">
        <v>34</v>
      </c>
      <c r="D2" s="43" t="s">
        <v>31</v>
      </c>
      <c r="E2" s="44" t="s">
        <v>32</v>
      </c>
    </row>
    <row r="3" spans="1:29" s="8" customFormat="1" ht="41.25" customHeight="1" x14ac:dyDescent="0.3">
      <c r="A3" s="37" t="s">
        <v>0</v>
      </c>
      <c r="B3" s="38" t="s">
        <v>28</v>
      </c>
      <c r="C3" s="18">
        <f>51.07*7+51.07*5</f>
        <v>612.84</v>
      </c>
      <c r="D3" s="18">
        <f>51.07*3</f>
        <v>153.21</v>
      </c>
      <c r="E3" s="39"/>
    </row>
    <row r="4" spans="1:29" s="5" customFormat="1" ht="41.25" customHeight="1" x14ac:dyDescent="0.25">
      <c r="A4" s="27" t="s">
        <v>11</v>
      </c>
      <c r="B4" s="25" t="s">
        <v>16</v>
      </c>
      <c r="C4" s="15">
        <v>367.75</v>
      </c>
      <c r="D4" s="15">
        <v>0</v>
      </c>
      <c r="E4" s="48" t="s">
        <v>33</v>
      </c>
    </row>
    <row r="5" spans="1:29" ht="20.399999999999999" x14ac:dyDescent="0.25">
      <c r="A5" s="28" t="s">
        <v>12</v>
      </c>
      <c r="B5" s="26" t="s">
        <v>19</v>
      </c>
      <c r="C5" s="16">
        <f>(265.38*4)+(265.38*8)</f>
        <v>3184.56</v>
      </c>
      <c r="D5" s="16">
        <f>265.38*3</f>
        <v>796.14</v>
      </c>
      <c r="E5" s="32"/>
    </row>
    <row r="6" spans="1:29" ht="41.25" customHeight="1" x14ac:dyDescent="0.25">
      <c r="A6" s="28" t="s">
        <v>13</v>
      </c>
      <c r="B6" s="26" t="s">
        <v>17</v>
      </c>
      <c r="C6" s="16">
        <f>3705.75*4</f>
        <v>14823</v>
      </c>
      <c r="D6" s="16">
        <v>3705.75</v>
      </c>
      <c r="E6" s="29"/>
    </row>
    <row r="7" spans="1:29" ht="41.25" customHeight="1" x14ac:dyDescent="0.25">
      <c r="A7" s="28" t="s">
        <v>1</v>
      </c>
      <c r="B7" s="26" t="s">
        <v>18</v>
      </c>
      <c r="C7" s="16">
        <f>413.98*2+413.98*2</f>
        <v>1655.92</v>
      </c>
      <c r="D7" s="16">
        <v>0</v>
      </c>
      <c r="E7" s="47" t="s">
        <v>33</v>
      </c>
    </row>
    <row r="8" spans="1:29" s="4" customFormat="1" ht="41.25" customHeight="1" x14ac:dyDescent="0.3">
      <c r="A8" s="30" t="s">
        <v>4</v>
      </c>
      <c r="B8" s="26" t="s">
        <v>3</v>
      </c>
      <c r="C8" s="17">
        <f>804.28*10+804.28*2</f>
        <v>9651.3599999999988</v>
      </c>
      <c r="D8" s="17">
        <f>804.28*3</f>
        <v>2412.84</v>
      </c>
      <c r="E8" s="31"/>
    </row>
    <row r="9" spans="1:29" s="11" customFormat="1" ht="41.25" customHeight="1" x14ac:dyDescent="0.3">
      <c r="A9" s="30" t="s">
        <v>15</v>
      </c>
      <c r="B9" s="26" t="s">
        <v>8</v>
      </c>
      <c r="C9" s="17">
        <f>1268.32*4+1268.32*8</f>
        <v>15219.84</v>
      </c>
      <c r="D9" s="17">
        <f>1268.32*3</f>
        <v>3804.96</v>
      </c>
      <c r="E9" s="3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41.25" customHeight="1" x14ac:dyDescent="0.3">
      <c r="A10" s="30" t="s">
        <v>5</v>
      </c>
      <c r="B10" s="26" t="s">
        <v>9</v>
      </c>
      <c r="C10" s="17">
        <f>357.13*7+357.13*5</f>
        <v>4285.5599999999995</v>
      </c>
      <c r="D10" s="17">
        <f>357.13*3</f>
        <v>1071.3899999999999</v>
      </c>
      <c r="E10" s="3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4" customFormat="1" ht="41.25" customHeight="1" x14ac:dyDescent="0.3">
      <c r="A11" s="30" t="s">
        <v>26</v>
      </c>
      <c r="B11" s="25" t="s">
        <v>29</v>
      </c>
      <c r="C11" s="17">
        <f>(566.66*2)+(569.49*10)</f>
        <v>6828.2199999999993</v>
      </c>
      <c r="D11" s="17">
        <f>(566.66*2)+(569.49*1)</f>
        <v>1702.81</v>
      </c>
      <c r="E11" s="31"/>
    </row>
    <row r="12" spans="1:29" s="4" customFormat="1" ht="41.25" customHeight="1" x14ac:dyDescent="0.3">
      <c r="A12" s="30" t="s">
        <v>27</v>
      </c>
      <c r="B12" s="26" t="s">
        <v>29</v>
      </c>
      <c r="C12" s="17">
        <f>(741.81*2)+(745.52*10)</f>
        <v>8938.82</v>
      </c>
      <c r="D12" s="17">
        <f>(741.81*2)+(745.52*1)</f>
        <v>2229.14</v>
      </c>
      <c r="E12" s="31"/>
    </row>
    <row r="13" spans="1:29" s="4" customFormat="1" ht="41.25" customHeight="1" x14ac:dyDescent="0.3">
      <c r="A13" s="30" t="s">
        <v>14</v>
      </c>
      <c r="B13" s="26" t="s">
        <v>10</v>
      </c>
      <c r="C13" s="17">
        <f>((7541.88*2)+(7541.88*2))</f>
        <v>30167.52</v>
      </c>
      <c r="D13" s="17">
        <v>7541.88</v>
      </c>
      <c r="E13" s="31"/>
    </row>
    <row r="14" spans="1:29" s="11" customFormat="1" ht="61.2" x14ac:dyDescent="0.3">
      <c r="A14" s="30" t="s">
        <v>6</v>
      </c>
      <c r="B14" s="26" t="s">
        <v>3</v>
      </c>
      <c r="C14" s="17">
        <f>1327.11</f>
        <v>1327.11</v>
      </c>
      <c r="D14" s="17">
        <f>1327.11</f>
        <v>1327.11</v>
      </c>
      <c r="E14" s="46" t="s">
        <v>35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4" customFormat="1" ht="41.25" customHeight="1" x14ac:dyDescent="0.3">
      <c r="A15" s="30" t="s">
        <v>7</v>
      </c>
      <c r="B15" s="26" t="s">
        <v>3</v>
      </c>
      <c r="C15" s="17">
        <f>526.6*5+526.6*7</f>
        <v>6319.2000000000007</v>
      </c>
      <c r="D15" s="17">
        <f>526.6*2</f>
        <v>1053.2</v>
      </c>
      <c r="E15" s="32"/>
    </row>
    <row r="16" spans="1:29" s="4" customFormat="1" ht="20.399999999999999" x14ac:dyDescent="0.3">
      <c r="A16" s="33" t="s">
        <v>25</v>
      </c>
      <c r="B16" s="26" t="s">
        <v>24</v>
      </c>
      <c r="C16" s="17">
        <f>18944.85/6*2 + 19015.89/6*10</f>
        <v>38008.1</v>
      </c>
      <c r="D16" s="17">
        <v>0</v>
      </c>
      <c r="E16" s="32" t="s">
        <v>36</v>
      </c>
    </row>
    <row r="17" spans="1:23" s="4" customFormat="1" ht="41.25" customHeight="1" x14ac:dyDescent="0.3">
      <c r="A17" s="33" t="s">
        <v>21</v>
      </c>
      <c r="B17" s="26" t="s">
        <v>20</v>
      </c>
      <c r="C17" s="17">
        <f>1225.39</f>
        <v>1225.3900000000001</v>
      </c>
      <c r="D17" s="17">
        <v>0</v>
      </c>
      <c r="E17" s="31" t="s">
        <v>33</v>
      </c>
    </row>
    <row r="18" spans="1:23" s="4" customFormat="1" ht="21" thickBot="1" x14ac:dyDescent="0.35">
      <c r="A18" s="34" t="s">
        <v>22</v>
      </c>
      <c r="B18" s="35" t="s">
        <v>3</v>
      </c>
      <c r="C18" s="36">
        <f>471.58*4</f>
        <v>1886.32</v>
      </c>
      <c r="D18" s="36">
        <v>0</v>
      </c>
      <c r="E18" s="45"/>
    </row>
    <row r="19" spans="1:23" s="4" customFormat="1" ht="39.9" customHeight="1" x14ac:dyDescent="0.35">
      <c r="A19" s="14"/>
      <c r="E19" s="19"/>
    </row>
    <row r="20" spans="1:23" s="11" customFormat="1" ht="39.9" customHeight="1" x14ac:dyDescent="0.3">
      <c r="A20" s="4"/>
      <c r="B20" s="4"/>
      <c r="C20" s="4"/>
      <c r="D20" s="4"/>
      <c r="E20" s="1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1" customFormat="1" ht="39.9" customHeight="1" x14ac:dyDescent="0.3">
      <c r="A21" s="4"/>
      <c r="B21" s="4"/>
      <c r="C21" s="4"/>
      <c r="D21" s="4"/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1" customFormat="1" ht="39.9" customHeight="1" x14ac:dyDescent="0.3">
      <c r="A22" s="4"/>
      <c r="B22" s="4"/>
      <c r="C22" s="4"/>
      <c r="D22" s="4"/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4" customFormat="1" ht="39.9" customHeight="1" x14ac:dyDescent="0.3">
      <c r="E23" s="19"/>
    </row>
    <row r="24" spans="1:23" s="11" customFormat="1" ht="39.9" customHeight="1" x14ac:dyDescent="0.3">
      <c r="A24" s="4"/>
      <c r="B24" s="4"/>
      <c r="C24" s="4"/>
      <c r="D24" s="4"/>
      <c r="E24" s="1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4" customFormat="1" ht="39.9" customHeight="1" x14ac:dyDescent="0.3">
      <c r="E25" s="19"/>
    </row>
    <row r="26" spans="1:23" s="4" customFormat="1" ht="39.9" customHeight="1" x14ac:dyDescent="0.3">
      <c r="E26" s="19"/>
    </row>
    <row r="27" spans="1:23" s="12" customFormat="1" ht="39.9" customHeight="1" x14ac:dyDescent="0.3">
      <c r="E27" s="20"/>
    </row>
    <row r="28" spans="1:23" s="12" customFormat="1" ht="39.9" customHeight="1" x14ac:dyDescent="0.3">
      <c r="E28" s="20"/>
    </row>
    <row r="29" spans="1:23" s="12" customFormat="1" ht="39.9" customHeight="1" x14ac:dyDescent="0.3">
      <c r="E29" s="20"/>
    </row>
    <row r="30" spans="1:23" s="12" customFormat="1" ht="39.9" customHeight="1" x14ac:dyDescent="0.3">
      <c r="E30" s="20"/>
    </row>
    <row r="31" spans="1:23" s="12" customFormat="1" ht="39.9" customHeight="1" x14ac:dyDescent="0.3">
      <c r="E31" s="20"/>
    </row>
    <row r="32" spans="1:23" s="12" customFormat="1" ht="39.9" customHeight="1" x14ac:dyDescent="0.3">
      <c r="E32" s="20"/>
    </row>
    <row r="33" spans="3:5" s="12" customFormat="1" ht="39.9" customHeight="1" x14ac:dyDescent="0.3">
      <c r="E33" s="20"/>
    </row>
    <row r="34" spans="3:5" s="12" customFormat="1" ht="39.9" customHeight="1" x14ac:dyDescent="0.3">
      <c r="E34" s="20"/>
    </row>
    <row r="35" spans="3:5" s="12" customFormat="1" ht="39.9" customHeight="1" x14ac:dyDescent="0.3">
      <c r="E35" s="20"/>
    </row>
    <row r="36" spans="3:5" s="12" customFormat="1" ht="39.9" customHeight="1" x14ac:dyDescent="0.3">
      <c r="E36" s="20"/>
    </row>
    <row r="37" spans="3:5" s="12" customFormat="1" ht="39.9" customHeight="1" x14ac:dyDescent="0.3">
      <c r="E37" s="20"/>
    </row>
    <row r="38" spans="3:5" s="6" customFormat="1" ht="30.3" customHeight="1" x14ac:dyDescent="0.3">
      <c r="E38" s="21"/>
    </row>
    <row r="39" spans="3:5" s="10" customFormat="1" ht="27.75" hidden="1" customHeight="1" thickBot="1" x14ac:dyDescent="0.35">
      <c r="E39" s="22"/>
    </row>
    <row r="40" spans="3:5" ht="27.75" customHeight="1" x14ac:dyDescent="0.25">
      <c r="C40" s="1"/>
    </row>
    <row r="41" spans="3:5" ht="27.75" hidden="1" customHeight="1" x14ac:dyDescent="0.25">
      <c r="C41" s="1"/>
    </row>
    <row r="42" spans="3:5" ht="61.5" hidden="1" customHeight="1" x14ac:dyDescent="0.25">
      <c r="C42" s="1"/>
    </row>
    <row r="43" spans="3:5" s="4" customFormat="1" ht="27.75" hidden="1" customHeight="1" x14ac:dyDescent="0.3">
      <c r="E43" s="19"/>
    </row>
    <row r="44" spans="3:5" s="4" customFormat="1" ht="27.75" hidden="1" customHeight="1" x14ac:dyDescent="0.3">
      <c r="E44" s="19"/>
    </row>
    <row r="45" spans="3:5" s="7" customFormat="1" ht="27.75" hidden="1" customHeight="1" x14ac:dyDescent="0.4">
      <c r="E45" s="24"/>
    </row>
    <row r="46" spans="3:5" ht="27.75" customHeight="1" x14ac:dyDescent="0.25">
      <c r="C46" s="1"/>
    </row>
    <row r="47" spans="3:5" ht="27.75" customHeight="1" x14ac:dyDescent="0.25">
      <c r="C47" s="1"/>
    </row>
    <row r="48" spans="3:5" ht="27.75" customHeight="1" x14ac:dyDescent="0.25">
      <c r="C48" s="1"/>
    </row>
    <row r="49" spans="1:3" ht="27.75" customHeight="1" x14ac:dyDescent="0.25">
      <c r="C49" s="1"/>
    </row>
    <row r="50" spans="1:3" ht="27.75" customHeight="1" x14ac:dyDescent="0.25">
      <c r="C50" s="1"/>
    </row>
    <row r="51" spans="1:3" ht="27.75" customHeight="1" x14ac:dyDescent="0.3">
      <c r="A51" s="2"/>
      <c r="B51" s="2"/>
    </row>
  </sheetData>
  <mergeCells count="1">
    <mergeCell ref="A1:E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'2021'!Area_stampa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Paola Lovisolo</cp:lastModifiedBy>
  <cp:lastPrinted>2021-01-29T08:18:46Z</cp:lastPrinted>
  <dcterms:created xsi:type="dcterms:W3CDTF">2002-08-26T07:23:48Z</dcterms:created>
  <dcterms:modified xsi:type="dcterms:W3CDTF">2021-05-24T13:00:08Z</dcterms:modified>
</cp:coreProperties>
</file>