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785" yWindow="1890" windowWidth="12120" windowHeight="9060" tabRatio="601"/>
  </bookViews>
  <sheets>
    <sheet name="2015" sheetId="6" r:id="rId1"/>
  </sheets>
  <definedNames>
    <definedName name="_xlnm.Print_Area" localSheetId="0">'2015'!$A$2:$C$22</definedName>
  </definedNames>
  <calcPr calcId="145621"/>
</workbook>
</file>

<file path=xl/calcChain.xml><?xml version="1.0" encoding="utf-8"?>
<calcChain xmlns="http://schemas.openxmlformats.org/spreadsheetml/2006/main">
  <c r="C23" i="6" l="1"/>
  <c r="C20" i="6"/>
  <c r="C19" i="6"/>
  <c r="C14" i="6"/>
  <c r="C13" i="6"/>
  <c r="C12" i="6"/>
  <c r="C10" i="6"/>
  <c r="C9" i="6"/>
  <c r="C8" i="6"/>
  <c r="C6" i="6"/>
  <c r="C5" i="6"/>
  <c r="C4" i="6"/>
  <c r="C3" i="6"/>
  <c r="C11" i="6"/>
  <c r="C21" i="6"/>
  <c r="C15" i="6"/>
  <c r="C16" i="6"/>
  <c r="C17" i="6"/>
  <c r="C18" i="6"/>
</calcChain>
</file>

<file path=xl/sharedStrings.xml><?xml version="1.0" encoding="utf-8"?>
<sst xmlns="http://schemas.openxmlformats.org/spreadsheetml/2006/main" count="45" uniqueCount="38">
  <si>
    <t>Via S. Croce, 40R - 42R</t>
  </si>
  <si>
    <t>Via Balbi, 40R - 42 R</t>
  </si>
  <si>
    <t>Via delle Fontane, 1/1</t>
  </si>
  <si>
    <t>Vico Superiore S.Sabina, 22R-24R</t>
  </si>
  <si>
    <t>ATTIVITA'</t>
  </si>
  <si>
    <t>Non abitativo - Edicola</t>
  </si>
  <si>
    <t>Non abitativo - Libreria</t>
  </si>
  <si>
    <t>Abitativo</t>
  </si>
  <si>
    <t>Via Cecchi,  1/10</t>
  </si>
  <si>
    <t>Via Cecchi, 1/3</t>
  </si>
  <si>
    <t>Via F. Cavallotti, 17 R</t>
  </si>
  <si>
    <t>Via F. Cavallotti, 9/3</t>
  </si>
  <si>
    <t>Via G. Chiesa, 3/1</t>
  </si>
  <si>
    <t>Via Repetto, 6/6</t>
  </si>
  <si>
    <t>Piazza Manzoni, 6/8</t>
  </si>
  <si>
    <t>Non abitativo - Agenzia immobiliare</t>
  </si>
  <si>
    <t>Non abitativo - Gioielleria</t>
  </si>
  <si>
    <t>Non abitativo - Studio commercialisti</t>
  </si>
  <si>
    <t>Non abitativo - Deposito carrozzelle per disabili</t>
  </si>
  <si>
    <t>Via Balbi, 128 AR</t>
  </si>
  <si>
    <t>Insegna Via Balbi, 4</t>
  </si>
  <si>
    <t>Via Brignole De Ferrari, 12R</t>
  </si>
  <si>
    <t>P.zza Nunziata, 4R-5R</t>
  </si>
  <si>
    <t>P.zza Nunziata, 6R</t>
  </si>
  <si>
    <t>P.zza Nunziata, 7R</t>
  </si>
  <si>
    <t xml:space="preserve">Via Malta, 4/10 </t>
  </si>
  <si>
    <t>Via F. Cavallotti, 17 AR</t>
  </si>
  <si>
    <t>Non abitativo - Insegna pubblicitaria</t>
  </si>
  <si>
    <t>Non abitativo - Bar Tavola Calda</t>
  </si>
  <si>
    <t>Non abitativo - Boutique</t>
  </si>
  <si>
    <t>Non abitativo - Tabaccheria</t>
  </si>
  <si>
    <t>Non abitativo - Ecopunto AMIU</t>
  </si>
  <si>
    <t>CANONE
2015</t>
  </si>
  <si>
    <t>Non abitativo - Officina fabbro</t>
  </si>
  <si>
    <t>Non abitativo - Oleodotto interrato</t>
  </si>
  <si>
    <t>Via Magliotto, 2 - SAVONA (ex caserma Bligny)</t>
  </si>
  <si>
    <t>Via Aurelia Levante, 41/3 - RAPALLO</t>
  </si>
  <si>
    <t>IMMOBILE
(in Genova, se non diversamente indicato)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</si>
</sst>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1" x14ac:knownFonts="1">
    <font>
      <sz val="12"/>
      <name val="Times New Roman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22"/>
      <name val="Arial"/>
      <family val="2"/>
    </font>
    <font>
      <sz val="12"/>
      <color theme="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0" fontId="1" fillId="0" borderId="0" xfId="0" applyFont="1" applyFill="1"/>
    <xf numFmtId="0" fontId="2" fillId="2" borderId="0" xfId="0" applyFont="1" applyFill="1"/>
    <xf numFmtId="0" fontId="4" fillId="0" borderId="0" xfId="0" applyFont="1" applyFill="1" applyAlignment="1">
      <alignment horizontal="center" vertical="center"/>
    </xf>
    <xf numFmtId="44" fontId="3" fillId="0" borderId="2" xfId="0" applyNumberFormat="1" applyFont="1" applyFill="1" applyBorder="1"/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5" fillId="2" borderId="0" xfId="0" applyFont="1" applyFill="1"/>
    <xf numFmtId="0" fontId="5" fillId="0" borderId="0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44" fontId="8" fillId="0" borderId="2" xfId="0" applyNumberFormat="1" applyFont="1" applyBorder="1" applyAlignment="1">
      <alignment horizontal="left" vertical="center"/>
    </xf>
    <xf numFmtId="44" fontId="8" fillId="0" borderId="5" xfId="0" applyNumberFormat="1" applyFont="1" applyBorder="1" applyAlignment="1">
      <alignment horizontal="left" vertical="center"/>
    </xf>
    <xf numFmtId="44" fontId="8" fillId="0" borderId="3" xfId="0" applyNumberFormat="1" applyFont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44" fontId="8" fillId="3" borderId="3" xfId="0" applyNumberFormat="1" applyFont="1" applyFill="1" applyBorder="1" applyAlignment="1">
      <alignment horizontal="center" vertical="center"/>
    </xf>
    <xf numFmtId="44" fontId="8" fillId="3" borderId="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tabSelected="1" zoomScale="60" zoomScaleNormal="60" workbookViewId="0">
      <selection sqref="A1:C1"/>
    </sheetView>
  </sheetViews>
  <sheetFormatPr defaultRowHeight="27.75" customHeight="1" x14ac:dyDescent="0.25"/>
  <cols>
    <col min="1" max="1" width="61.125" style="1" bestFit="1" customWidth="1"/>
    <col min="2" max="2" width="46.5" style="1" customWidth="1"/>
    <col min="3" max="3" width="30.625" style="10" customWidth="1"/>
    <col min="4" max="4" width="19.625" style="1" customWidth="1"/>
    <col min="5" max="5" width="30.75" style="1" customWidth="1"/>
    <col min="6" max="16384" width="9" style="1"/>
  </cols>
  <sheetData>
    <row r="1" spans="1:29" s="30" customFormat="1" ht="74.25" customHeight="1" thickBot="1" x14ac:dyDescent="0.3">
      <c r="A1" s="32">
        <v>2015</v>
      </c>
      <c r="B1" s="32"/>
      <c r="C1" s="33"/>
    </row>
    <row r="2" spans="1:29" s="3" customFormat="1" ht="74.25" customHeight="1" thickBot="1" x14ac:dyDescent="0.3">
      <c r="A2" s="34" t="s">
        <v>37</v>
      </c>
      <c r="B2" s="15" t="s">
        <v>4</v>
      </c>
      <c r="C2" s="31" t="s">
        <v>32</v>
      </c>
    </row>
    <row r="3" spans="1:29" s="9" customFormat="1" ht="41.1" customHeight="1" x14ac:dyDescent="0.25">
      <c r="A3" s="16" t="s">
        <v>0</v>
      </c>
      <c r="B3" s="22" t="s">
        <v>18</v>
      </c>
      <c r="C3" s="23">
        <f>50.04*7+50.04*5</f>
        <v>600.48</v>
      </c>
    </row>
    <row r="4" spans="1:29" ht="41.1" customHeight="1" x14ac:dyDescent="0.2">
      <c r="A4" s="17" t="s">
        <v>19</v>
      </c>
      <c r="B4" s="17" t="s">
        <v>5</v>
      </c>
      <c r="C4" s="24">
        <f>(425.55*2)+(425.55*10)</f>
        <v>5106.6000000000004</v>
      </c>
    </row>
    <row r="5" spans="1:29" s="8" customFormat="1" ht="41.1" customHeight="1" x14ac:dyDescent="0.2">
      <c r="A5" s="17" t="s">
        <v>1</v>
      </c>
      <c r="B5" s="17" t="s">
        <v>6</v>
      </c>
      <c r="C5" s="24">
        <f>(1629.97*7)+(1629.97*5)</f>
        <v>19559.64</v>
      </c>
      <c r="D5" s="1"/>
      <c r="E5" s="1"/>
      <c r="F5" s="1"/>
      <c r="G5" s="1"/>
      <c r="H5" s="1"/>
      <c r="I5" s="1"/>
      <c r="J5" s="1"/>
      <c r="K5" s="1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41.1" customHeight="1" x14ac:dyDescent="0.2">
      <c r="A6" s="17" t="s">
        <v>2</v>
      </c>
      <c r="B6" s="17" t="s">
        <v>7</v>
      </c>
      <c r="C6" s="24">
        <f>62.55*7+62.55*5</f>
        <v>750.59999999999991</v>
      </c>
    </row>
    <row r="7" spans="1:29" s="5" customFormat="1" ht="41.1" customHeight="1" x14ac:dyDescent="0.2">
      <c r="A7" s="17" t="s">
        <v>20</v>
      </c>
      <c r="B7" s="17" t="s">
        <v>27</v>
      </c>
      <c r="C7" s="24">
        <v>358.52</v>
      </c>
    </row>
    <row r="8" spans="1:29" ht="41.1" customHeight="1" x14ac:dyDescent="0.2">
      <c r="A8" s="18" t="s">
        <v>21</v>
      </c>
      <c r="B8" s="17" t="s">
        <v>33</v>
      </c>
      <c r="C8" s="24">
        <f>259.5*4+259.5*4+731*4</f>
        <v>5000</v>
      </c>
    </row>
    <row r="9" spans="1:29" ht="41.1" customHeight="1" x14ac:dyDescent="0.2">
      <c r="A9" s="17" t="s">
        <v>22</v>
      </c>
      <c r="B9" s="17" t="s">
        <v>28</v>
      </c>
      <c r="C9" s="24">
        <f>3400.87*4+3400.87*8</f>
        <v>40810.44</v>
      </c>
    </row>
    <row r="10" spans="1:29" ht="41.1" customHeight="1" x14ac:dyDescent="0.2">
      <c r="A10" s="17" t="s">
        <v>23</v>
      </c>
      <c r="B10" s="17" t="s">
        <v>29</v>
      </c>
      <c r="C10" s="24">
        <f>1572.91*2+1572.91*10</f>
        <v>18874.920000000002</v>
      </c>
    </row>
    <row r="11" spans="1:29" s="8" customFormat="1" ht="41.1" customHeight="1" x14ac:dyDescent="0.2">
      <c r="A11" s="17" t="s">
        <v>24</v>
      </c>
      <c r="B11" s="17" t="s">
        <v>30</v>
      </c>
      <c r="C11" s="24">
        <f>3634.37*4</f>
        <v>14537.48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s="8" customFormat="1" ht="41.1" customHeight="1" x14ac:dyDescent="0.2">
      <c r="A12" s="18" t="s">
        <v>3</v>
      </c>
      <c r="B12" s="17" t="s">
        <v>31</v>
      </c>
      <c r="C12" s="25">
        <f>404.81*5+404.81*7</f>
        <v>4857.72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41.1" customHeight="1" x14ac:dyDescent="0.2">
      <c r="A13" s="19" t="s">
        <v>8</v>
      </c>
      <c r="B13" s="18" t="s">
        <v>7</v>
      </c>
      <c r="C13" s="27">
        <f>1208.21*11+1208.21</f>
        <v>14498.52</v>
      </c>
    </row>
    <row r="14" spans="1:29" s="4" customFormat="1" ht="41.1" customHeight="1" x14ac:dyDescent="0.25">
      <c r="A14" s="19" t="s">
        <v>9</v>
      </c>
      <c r="B14" s="18" t="s">
        <v>7</v>
      </c>
      <c r="C14" s="27">
        <f>607.34*6+607.34*6</f>
        <v>7288.08</v>
      </c>
    </row>
    <row r="15" spans="1:29" s="13" customFormat="1" ht="41.1" customHeight="1" x14ac:dyDescent="0.25">
      <c r="A15" s="19" t="s">
        <v>26</v>
      </c>
      <c r="B15" s="18" t="s">
        <v>15</v>
      </c>
      <c r="C15" s="27">
        <f>1257.01*12</f>
        <v>15084.119999999999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13" customFormat="1" ht="41.1" customHeight="1" x14ac:dyDescent="0.25">
      <c r="A16" s="19" t="s">
        <v>10</v>
      </c>
      <c r="B16" s="18" t="s">
        <v>16</v>
      </c>
      <c r="C16" s="27">
        <f>336.79*12</f>
        <v>4041.4800000000005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4" customFormat="1" ht="41.1" customHeight="1" x14ac:dyDescent="0.25">
      <c r="A17" s="19" t="s">
        <v>11</v>
      </c>
      <c r="B17" s="17" t="s">
        <v>7</v>
      </c>
      <c r="C17" s="27">
        <f>1089.49*12</f>
        <v>13073.880000000001</v>
      </c>
    </row>
    <row r="18" spans="1:29" s="4" customFormat="1" ht="41.1" customHeight="1" x14ac:dyDescent="0.25">
      <c r="A18" s="19" t="s">
        <v>12</v>
      </c>
      <c r="B18" s="18" t="s">
        <v>7</v>
      </c>
      <c r="C18" s="27">
        <f>928.66*12</f>
        <v>11143.92</v>
      </c>
    </row>
    <row r="19" spans="1:29" s="4" customFormat="1" ht="41.1" customHeight="1" x14ac:dyDescent="0.25">
      <c r="A19" s="19" t="s">
        <v>25</v>
      </c>
      <c r="B19" s="18" t="s">
        <v>17</v>
      </c>
      <c r="C19" s="27">
        <f>((7385.76*2)+(7385.76*2))</f>
        <v>29543.040000000001</v>
      </c>
    </row>
    <row r="20" spans="1:29" s="13" customFormat="1" ht="41.1" customHeight="1" x14ac:dyDescent="0.25">
      <c r="A20" s="19" t="s">
        <v>13</v>
      </c>
      <c r="B20" s="18" t="s">
        <v>7</v>
      </c>
      <c r="C20" s="27">
        <f>431.61*4+431.61*8</f>
        <v>5179.32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4" customFormat="1" ht="41.1" customHeight="1" x14ac:dyDescent="0.25">
      <c r="A21" s="20" t="s">
        <v>14</v>
      </c>
      <c r="B21" s="21" t="s">
        <v>7</v>
      </c>
      <c r="C21" s="28">
        <f>434.86*12</f>
        <v>5218.32</v>
      </c>
    </row>
    <row r="22" spans="1:29" s="4" customFormat="1" ht="41.1" customHeight="1" x14ac:dyDescent="0.25">
      <c r="A22" s="26" t="s">
        <v>35</v>
      </c>
      <c r="B22" s="18" t="s">
        <v>34</v>
      </c>
      <c r="C22" s="27">
        <v>983.38</v>
      </c>
      <c r="D22" s="29"/>
      <c r="E22" s="29"/>
    </row>
    <row r="23" spans="1:29" s="4" customFormat="1" ht="41.1" customHeight="1" x14ac:dyDescent="0.25">
      <c r="A23" s="26" t="s">
        <v>36</v>
      </c>
      <c r="B23" s="18" t="s">
        <v>7</v>
      </c>
      <c r="C23" s="27">
        <f>0*9+460*3</f>
        <v>1380</v>
      </c>
      <c r="D23" s="29"/>
      <c r="E23" s="29"/>
    </row>
    <row r="24" spans="1:29" s="4" customFormat="1" ht="39.950000000000003" customHeight="1" x14ac:dyDescent="0.25"/>
    <row r="25" spans="1:29" s="13" customFormat="1" ht="39.950000000000003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9" s="13" customFormat="1" ht="39.950000000000003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9" s="13" customFormat="1" ht="39.950000000000003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9" s="4" customFormat="1" ht="39.950000000000003" customHeight="1" x14ac:dyDescent="0.25"/>
    <row r="29" spans="1:29" s="13" customFormat="1" ht="39.950000000000003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9" s="4" customFormat="1" ht="39.950000000000003" customHeight="1" x14ac:dyDescent="0.25"/>
    <row r="31" spans="1:29" s="4" customFormat="1" ht="39.950000000000003" customHeight="1" x14ac:dyDescent="0.25"/>
    <row r="32" spans="1:29" s="14" customFormat="1" ht="39.950000000000003" customHeight="1" x14ac:dyDescent="0.25"/>
    <row r="33" spans="3:3" s="14" customFormat="1" ht="39.950000000000003" customHeight="1" x14ac:dyDescent="0.25"/>
    <row r="34" spans="3:3" s="14" customFormat="1" ht="39.950000000000003" customHeight="1" x14ac:dyDescent="0.25"/>
    <row r="35" spans="3:3" s="14" customFormat="1" ht="39.950000000000003" customHeight="1" x14ac:dyDescent="0.25"/>
    <row r="36" spans="3:3" s="14" customFormat="1" ht="39.950000000000003" customHeight="1" x14ac:dyDescent="0.25"/>
    <row r="37" spans="3:3" s="14" customFormat="1" ht="39.950000000000003" customHeight="1" x14ac:dyDescent="0.25"/>
    <row r="38" spans="3:3" s="14" customFormat="1" ht="39.950000000000003" customHeight="1" x14ac:dyDescent="0.25"/>
    <row r="39" spans="3:3" s="14" customFormat="1" ht="39.950000000000003" customHeight="1" x14ac:dyDescent="0.25"/>
    <row r="40" spans="3:3" s="14" customFormat="1" ht="39.950000000000003" customHeight="1" x14ac:dyDescent="0.25"/>
    <row r="41" spans="3:3" s="14" customFormat="1" ht="39.950000000000003" customHeight="1" x14ac:dyDescent="0.25"/>
    <row r="42" spans="3:3" s="14" customFormat="1" ht="39.950000000000003" customHeight="1" x14ac:dyDescent="0.25"/>
    <row r="43" spans="3:3" s="6" customFormat="1" ht="30" customHeight="1" x14ac:dyDescent="0.25"/>
    <row r="44" spans="3:3" s="11" customFormat="1" ht="27.75" hidden="1" customHeight="1" thickBot="1" x14ac:dyDescent="0.3"/>
    <row r="45" spans="3:3" ht="27.75" customHeight="1" x14ac:dyDescent="0.2">
      <c r="C45" s="1"/>
    </row>
    <row r="46" spans="3:3" ht="27.75" hidden="1" customHeight="1" x14ac:dyDescent="0.2">
      <c r="C46" s="1"/>
    </row>
    <row r="47" spans="3:3" ht="61.5" hidden="1" customHeight="1" x14ac:dyDescent="0.2">
      <c r="C47" s="1"/>
    </row>
    <row r="48" spans="3:3" s="4" customFormat="1" ht="27.75" hidden="1" customHeight="1" x14ac:dyDescent="0.25"/>
    <row r="49" spans="1:3" s="4" customFormat="1" ht="27.75" hidden="1" customHeight="1" x14ac:dyDescent="0.25"/>
    <row r="50" spans="1:3" s="7" customFormat="1" ht="27.75" hidden="1" customHeight="1" x14ac:dyDescent="0.3"/>
    <row r="51" spans="1:3" ht="27.75" customHeight="1" x14ac:dyDescent="0.2">
      <c r="C51" s="1"/>
    </row>
    <row r="52" spans="1:3" ht="27.75" customHeight="1" x14ac:dyDescent="0.2">
      <c r="C52" s="1"/>
    </row>
    <row r="53" spans="1:3" ht="27.75" customHeight="1" x14ac:dyDescent="0.2">
      <c r="C53" s="1"/>
    </row>
    <row r="54" spans="1:3" ht="27.75" customHeight="1" x14ac:dyDescent="0.2">
      <c r="C54" s="1"/>
    </row>
    <row r="55" spans="1:3" ht="27.75" customHeight="1" x14ac:dyDescent="0.2">
      <c r="C55" s="1"/>
    </row>
    <row r="56" spans="1:3" ht="27.75" customHeight="1" x14ac:dyDescent="0.25">
      <c r="A56" s="2"/>
      <c r="B56" s="2"/>
    </row>
  </sheetData>
  <mergeCells count="1">
    <mergeCell ref="A1:C1"/>
  </mergeCells>
  <printOptions horizontalCentered="1" gridLines="1"/>
  <pageMargins left="0.11811023622047245" right="0.11811023622047245" top="0.74803149606299213" bottom="0.74803149606299213" header="0.31496062992125984" footer="0.31496062992125984"/>
  <pageSetup paperSize="8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2015</vt:lpstr>
      <vt:lpstr>'2015'!Area_stampa</vt:lpstr>
    </vt:vector>
  </TitlesOfParts>
  <Company>UNIGE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Manferti Marco</cp:lastModifiedBy>
  <cp:lastPrinted>2013-12-16T10:08:15Z</cp:lastPrinted>
  <dcterms:created xsi:type="dcterms:W3CDTF">2002-08-26T07:23:48Z</dcterms:created>
  <dcterms:modified xsi:type="dcterms:W3CDTF">2015-12-29T08:04:03Z</dcterms:modified>
</cp:coreProperties>
</file>